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eterübersicht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Anleitung" sheetId="3" state="visible" r:id="rId3"/>
  </sheets>
  <definedNames>
    <definedName name="_xlnm._FilterDatabase" localSheetId="0" hidden="1">'Mieterübersicht'!$A$4:$Z$104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#.##0,00 &quot;€&quot;"/>
    <numFmt numFmtId="166" formatCode="#.##0,00"/>
    <numFmt numFmtId="167" formatCode="0,0%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5"/>
    </font>
    <font>
      <name val="Calibri"/>
      <color rgb="004B5563"/>
      <sz val="9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1F2937"/>
      <sz val="10"/>
    </font>
    <font>
      <name val="Calibri"/>
      <b val="1"/>
      <color rgb="00FFFFFF"/>
      <sz val="10"/>
    </font>
  </fonts>
  <fills count="9">
    <fill>
      <patternFill/>
    </fill>
    <fill>
      <patternFill patternType="gray125"/>
    </fill>
    <fill>
      <patternFill patternType="solid">
        <fgColor rgb="001E3A5F"/>
      </patternFill>
    </fill>
    <fill>
      <patternFill patternType="solid">
        <fgColor rgb="00FFFBEB"/>
      </patternFill>
    </fill>
    <fill>
      <patternFill patternType="solid">
        <fgColor rgb="00EEF2F7"/>
      </patternFill>
    </fill>
    <fill>
      <patternFill patternType="solid">
        <fgColor rgb="00FFFFFF"/>
      </patternFill>
    </fill>
    <fill>
      <patternFill patternType="solid">
        <fgColor rgb="002C4C73"/>
      </patternFill>
    </fill>
    <fill>
      <patternFill patternType="solid">
        <fgColor rgb="00DC2626"/>
      </patternFill>
    </fill>
    <fill>
      <patternFill patternType="solid">
        <fgColor rgb="00F8FAFC"/>
      </patternFill>
    </fill>
  </fills>
  <borders count="6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  <border>
      <left/>
      <right/>
      <top style="thin">
        <color rgb="00D1D5DB"/>
      </top>
      <bottom/>
      <diagonal/>
    </border>
    <border>
      <left/>
      <right style="thin">
        <color rgb="00D1D5DB"/>
      </right>
      <top style="thin">
        <color rgb="00D1D5DB"/>
      </top>
      <bottom/>
      <diagonal/>
    </border>
    <border>
      <left/>
      <right/>
      <top style="thin">
        <color rgb="00D1D5DB"/>
      </top>
      <bottom style="thin">
        <color rgb="00D1D5DB"/>
      </bottom>
      <diagonal/>
    </border>
    <border>
      <left/>
      <right style="thin">
        <color rgb="00D1D5DB"/>
      </right>
      <top style="thin">
        <color rgb="00D1D5DB"/>
      </top>
      <bottom style="thin">
        <color rgb="00D1D5DB"/>
      </bottom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 wrapText="1"/>
    </xf>
    <xf numFmtId="164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1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1" fontId="4" fillId="5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3" fillId="6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right" vertical="center"/>
    </xf>
    <xf numFmtId="165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0" fontId="4" fillId="4" borderId="1" applyAlignment="1" pivotButton="0" quotePrefix="0" xfId="0">
      <alignment horizontal="left" vertical="top" wrapText="1"/>
    </xf>
    <xf numFmtId="0" fontId="4" fillId="5" borderId="1" applyAlignment="1" pivotButton="0" quotePrefix="0" xfId="0">
      <alignment horizontal="left" vertical="top" wrapText="1"/>
    </xf>
    <xf numFmtId="0" fontId="6" fillId="7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4" fillId="8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left" vertical="top" wrapText="1"/>
    </xf>
    <xf numFmtId="164" fontId="4" fillId="3" borderId="1" applyAlignment="1" pivotButton="0" quotePrefix="0" xfId="0">
      <alignment horizontal="center" vertical="center" wrapText="1"/>
    </xf>
    <xf numFmtId="165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165" fontId="5" fillId="5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DC2626"/>
        </patternFill>
      </fill>
    </dxf>
    <dxf>
      <font>
        <name val="Calibri"/>
        <b val="1"/>
        <color rgb="001F2937"/>
        <sz val="10"/>
      </font>
      <fill>
        <patternFill patternType="solid">
          <fgColor rgb="00FDE68A"/>
        </patternFill>
      </fill>
    </dxf>
    <dxf>
      <font>
        <name val="Calibri"/>
        <b val="1"/>
        <color rgb="00FFFFFF"/>
        <sz val="10"/>
      </font>
      <fill>
        <patternFill patternType="solid">
          <fgColor rgb="0022C55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Bearbeitungsstatus der Mieterinformationen</a:t>
            </a:r>
          </a:p>
        </rich>
      </tx>
    </title>
    <plotArea>
      <doughnutChart>
        <varyColors val="1"/>
        <ser>
          <idx val="0"/>
          <order val="0"/>
          <tx>
            <strRef>
              <f>'Übersicht'!B14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'Übersicht'!$A$15:$A$19</f>
            </numRef>
          </cat>
          <val>
            <numRef>
              <f>'Übersicht'!$B$15:$B$19</f>
            </numRef>
          </val>
        </ser>
        <firstSliceAng val="0"/>
        <holeSize val="55"/>
      </doughnutChart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Mieterinformationen nach Ort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'Übersicht'!F14</f>
            </strRef>
          </tx>
          <spPr>
            <a:solidFill xmlns:a="http://schemas.openxmlformats.org/drawingml/2006/main">
              <a:srgbClr val="2C4C73"/>
            </a:solidFill>
            <a:ln xmlns:a="http://schemas.openxmlformats.org/drawingml/2006/main">
              <a:prstDash val="solid"/>
            </a:ln>
          </spPr>
          <cat>
            <numRef>
              <f>'Übersicht'!$E$15:$E$24</f>
            </numRef>
          </cat>
          <val>
            <numRef>
              <f>'Übersicht'!$F$15:$F$24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Vorgänge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Ort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Fristenstatus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'Übersicht'!K14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'Übersicht'!$J$15:$J$17</f>
            </numRef>
          </cat>
          <val>
            <numRef>
              <f>'Übersicht'!$K$15:$K$17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Fristenstatus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Anzahl Vorgänge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28</row>
      <rowOff>0</rowOff>
    </from>
    <ext cx="4320000" cy="288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8</col>
      <colOff>0</colOff>
      <row>28</row>
      <rowOff>0</rowOff>
    </from>
    <ext cx="4680000" cy="288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17</col>
      <colOff>0</colOff>
      <row>28</row>
      <rowOff>0</rowOff>
    </from>
    <ext cx="4320000" cy="288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Z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14" customWidth="1" min="2" max="2"/>
    <col width="27" customWidth="1" min="3" max="3"/>
    <col width="10" customWidth="1" min="4" max="4"/>
    <col width="15" customWidth="1" min="5" max="5"/>
    <col width="18" customWidth="1" min="6" max="6"/>
    <col width="22" customWidth="1" min="7" max="7"/>
    <col width="29" customWidth="1" min="8" max="8"/>
    <col width="17" customWidth="1" min="9" max="9"/>
    <col width="13" customWidth="1" min="10" max="10"/>
    <col width="14" customWidth="1" min="11" max="11"/>
    <col width="15" customWidth="1" min="12" max="12"/>
    <col width="20" customWidth="1" min="13" max="13"/>
    <col width="18" customWidth="1" min="14" max="14"/>
    <col width="20" customWidth="1" min="15" max="15"/>
    <col width="22" customWidth="1" min="16" max="16"/>
    <col width="31" customWidth="1" min="17" max="17"/>
    <col width="22" customWidth="1" min="18" max="18"/>
    <col width="20" customWidth="1" min="19" max="19"/>
    <col width="22" customWidth="1" min="20" max="20"/>
    <col width="18" customWidth="1" min="21" max="21"/>
    <col width="24" customWidth="1" min="22" max="22"/>
    <col width="22" customWidth="1" min="23" max="23"/>
    <col width="36" customWidth="1" min="24" max="24"/>
    <col width="17" customWidth="1" min="25" max="25"/>
    <col width="16" customWidth="1" min="26" max="26"/>
  </cols>
  <sheetData>
    <row r="1" ht="26" customHeight="1">
      <c r="A1" s="1" t="inlineStr">
        <is>
          <t>Mieter über Verkauf informieren – Mieterübersicht</t>
        </is>
      </c>
    </row>
    <row r="2">
      <c r="A2" s="2" t="inlineStr">
        <is>
          <t>Dokumentation der Information von Mietern im Zusammenhang mit einem geplanten Immobilienverkauf.</t>
        </is>
      </c>
    </row>
    <row r="3"/>
    <row r="4" ht="34" customHeight="1">
      <c r="A4" s="3" t="inlineStr">
        <is>
          <t>Vorgangs-ID</t>
        </is>
      </c>
      <c r="B4" s="3" t="inlineStr">
        <is>
          <t>Objekt-ID</t>
        </is>
      </c>
      <c r="C4" s="3" t="inlineStr">
        <is>
          <t>Straße und Hausnummer</t>
        </is>
      </c>
      <c r="D4" s="3" t="inlineStr">
        <is>
          <t>PLZ</t>
        </is>
      </c>
      <c r="E4" s="3" t="inlineStr">
        <is>
          <t>Ort</t>
        </is>
      </c>
      <c r="F4" s="3" t="inlineStr">
        <is>
          <t>Einheit / Wohnung</t>
        </is>
      </c>
      <c r="G4" s="3" t="inlineStr">
        <is>
          <t>Mietername</t>
        </is>
      </c>
      <c r="H4" s="3" t="inlineStr">
        <is>
          <t>E-Mail</t>
        </is>
      </c>
      <c r="I4" s="3" t="inlineStr">
        <is>
          <t>Telefon</t>
        </is>
      </c>
      <c r="J4" s="3" t="inlineStr">
        <is>
          <t>Mietbeginn</t>
        </is>
      </c>
      <c r="K4" s="3" t="inlineStr">
        <is>
          <t>Kaltmiete</t>
        </is>
      </c>
      <c r="L4" s="3" t="inlineStr">
        <is>
          <t>Wohnfläche m²</t>
        </is>
      </c>
      <c r="M4" s="3" t="inlineStr">
        <is>
          <t>Verkaufsstatus</t>
        </is>
      </c>
      <c r="N4" s="3" t="inlineStr">
        <is>
          <t>Datum Verkaufsentscheidung</t>
        </is>
      </c>
      <c r="O4" s="3" t="inlineStr">
        <is>
          <t>Geplantes Informationsdatum</t>
        </is>
      </c>
      <c r="P4" s="3" t="inlineStr">
        <is>
          <t>Tatsächliches Informationsdatum</t>
        </is>
      </c>
      <c r="Q4" s="3" t="inlineStr">
        <is>
          <t>Informationsweg</t>
        </is>
      </c>
      <c r="R4" s="3" t="inlineStr">
        <is>
          <t>Zustellnachweis vorhanden?</t>
        </is>
      </c>
      <c r="S4" s="3" t="inlineStr">
        <is>
          <t>Rückmeldung erhalten?</t>
        </is>
      </c>
      <c r="T4" s="3" t="inlineStr">
        <is>
          <t>Vorkaufsrecht zu prüfen?</t>
        </is>
      </c>
      <c r="U4" s="3" t="inlineStr">
        <is>
          <t>Fristende / Wiedervorlage</t>
        </is>
      </c>
      <c r="V4" s="3" t="inlineStr">
        <is>
          <t>Bearbeitungsstatus</t>
        </is>
      </c>
      <c r="W4" s="3" t="inlineStr">
        <is>
          <t>Verantwortliche Person</t>
        </is>
      </c>
      <c r="X4" s="3" t="inlineStr">
        <is>
          <t>Bemerkungen</t>
        </is>
      </c>
      <c r="Y4" s="3" t="inlineStr">
        <is>
          <t>Tage bis Fristende</t>
        </is>
      </c>
      <c r="Z4" s="3" t="inlineStr">
        <is>
          <t>Fristampel</t>
        </is>
      </c>
    </row>
    <row r="5">
      <c r="A5" s="4" t="inlineStr">
        <is>
          <t>V-2026-001</t>
        </is>
      </c>
      <c r="B5" s="4" t="inlineStr">
        <is>
          <t>OBJ-B-101</t>
        </is>
      </c>
      <c r="C5" s="4" t="inlineStr">
        <is>
          <t>Schönhauser Allee 145</t>
        </is>
      </c>
      <c r="D5" s="5" t="inlineStr">
        <is>
          <t>10435</t>
        </is>
      </c>
      <c r="E5" s="4" t="inlineStr">
        <is>
          <t>Berlin</t>
        </is>
      </c>
      <c r="F5" s="4" t="inlineStr">
        <is>
          <t>3. OG links</t>
        </is>
      </c>
      <c r="G5" s="4" t="inlineStr">
        <is>
          <t>Thomas Müller</t>
        </is>
      </c>
      <c r="H5" s="4" t="inlineStr">
        <is>
          <t>thomas.mueller@example.de</t>
        </is>
      </c>
      <c r="I5" s="4" t="inlineStr">
        <is>
          <t>030 48291015</t>
        </is>
      </c>
      <c r="J5" s="29" t="n">
        <v>42652</v>
      </c>
      <c r="K5" s="30" t="n">
        <v>1180</v>
      </c>
      <c r="L5" s="31" t="n">
        <v>78.5</v>
      </c>
      <c r="M5" s="4" t="inlineStr">
        <is>
          <t>Vorbereitung</t>
        </is>
      </c>
      <c r="N5" s="29" t="n">
        <v>46290</v>
      </c>
      <c r="O5" s="29" t="n">
        <v>46310</v>
      </c>
      <c r="P5" s="29" t="n"/>
      <c r="Q5" s="4" t="n"/>
      <c r="R5" s="5" t="inlineStr">
        <is>
          <t>Nein</t>
        </is>
      </c>
      <c r="S5" s="5" t="inlineStr">
        <is>
          <t>Nein</t>
        </is>
      </c>
      <c r="T5" s="5" t="inlineStr">
        <is>
          <t>Ja</t>
        </is>
      </c>
      <c r="U5" s="29" t="n">
        <v>46316</v>
      </c>
      <c r="V5" s="5" t="inlineStr">
        <is>
          <t>Offen</t>
        </is>
      </c>
      <c r="W5" s="4" t="inlineStr">
        <is>
          <t>Anna Schmidt</t>
        </is>
      </c>
      <c r="X5" s="4" t="inlineStr">
        <is>
          <t>Informationsschreiben vorbereiten; Vorkaufsrecht fachlich prüfen.</t>
        </is>
      </c>
      <c r="Y5" s="9">
        <f>IF(U5="","",U5-TODAY())</f>
        <v/>
      </c>
      <c r="Z5" s="10">
        <f>IF(A5="","",IF(U5="","Keine Frist",IF(Y5&lt;0,"Überfällig",IF(Y5&lt;=7,"Bald fällig","Im Zeitplan"))))</f>
        <v/>
      </c>
    </row>
    <row r="6">
      <c r="A6" s="4" t="inlineStr">
        <is>
          <t>V-2026-002</t>
        </is>
      </c>
      <c r="B6" s="4" t="inlineStr">
        <is>
          <t>OBJ-M-204</t>
        </is>
      </c>
      <c r="C6" s="4" t="inlineStr">
        <is>
          <t>Lindwurmstraße 88</t>
        </is>
      </c>
      <c r="D6" s="5" t="inlineStr">
        <is>
          <t>80337</t>
        </is>
      </c>
      <c r="E6" s="4" t="inlineStr">
        <is>
          <t>München</t>
        </is>
      </c>
      <c r="F6" s="4" t="inlineStr">
        <is>
          <t>2. OG rechts</t>
        </is>
      </c>
      <c r="G6" s="4" t="inlineStr">
        <is>
          <t>Sabine Schneider</t>
        </is>
      </c>
      <c r="H6" s="4" t="inlineStr">
        <is>
          <t>sabine.schneider@example.de</t>
        </is>
      </c>
      <c r="I6" s="4" t="inlineStr">
        <is>
          <t>089 34876210</t>
        </is>
      </c>
      <c r="J6" s="29" t="n">
        <v>43562</v>
      </c>
      <c r="K6" s="30" t="n">
        <v>1450</v>
      </c>
      <c r="L6" s="31" t="n">
        <v>69</v>
      </c>
      <c r="M6" s="4" t="inlineStr">
        <is>
          <t>Verkauf läuft</t>
        </is>
      </c>
      <c r="N6" s="29" t="n">
        <v>46277</v>
      </c>
      <c r="O6" s="29" t="n">
        <v>46296</v>
      </c>
      <c r="P6" s="29" t="n">
        <v>46297</v>
      </c>
      <c r="Q6" s="4" t="inlineStr">
        <is>
          <t>E-Mail</t>
        </is>
      </c>
      <c r="R6" s="5" t="inlineStr">
        <is>
          <t>Nein</t>
        </is>
      </c>
      <c r="S6" s="5" t="inlineStr">
        <is>
          <t>Nein</t>
        </is>
      </c>
      <c r="T6" s="5" t="inlineStr">
        <is>
          <t>Nein</t>
        </is>
      </c>
      <c r="U6" s="29" t="n">
        <v>46311</v>
      </c>
      <c r="V6" s="5" t="inlineStr">
        <is>
          <t>Versendet</t>
        </is>
      </c>
      <c r="W6" s="4" t="inlineStr">
        <is>
          <t>Julia Wagner</t>
        </is>
      </c>
      <c r="X6" s="4" t="inlineStr">
        <is>
          <t>Versand per E-Mail dokumentiert; Rückmeldung abwarten.</t>
        </is>
      </c>
      <c r="Y6" s="11">
        <f>IF(U6="","",U6-TODAY())</f>
        <v/>
      </c>
      <c r="Z6" s="12">
        <f>IF(A6="","",IF(U6="","Keine Frist",IF(Y6&lt;0,"Überfällig",IF(Y6&lt;=7,"Bald fällig","Im Zeitplan"))))</f>
        <v/>
      </c>
    </row>
    <row r="7">
      <c r="A7" s="4" t="inlineStr">
        <is>
          <t>V-2026-003</t>
        </is>
      </c>
      <c r="B7" s="4" t="inlineStr">
        <is>
          <t>OBJ-H-318</t>
        </is>
      </c>
      <c r="C7" s="4" t="inlineStr">
        <is>
          <t>Eppendorfer Weg 72</t>
        </is>
      </c>
      <c r="D7" s="5" t="inlineStr">
        <is>
          <t>20259</t>
        </is>
      </c>
      <c r="E7" s="4" t="inlineStr">
        <is>
          <t>Hamburg</t>
        </is>
      </c>
      <c r="F7" s="4" t="inlineStr">
        <is>
          <t>1. OG links</t>
        </is>
      </c>
      <c r="G7" s="4" t="inlineStr">
        <is>
          <t>Michael Fischer</t>
        </is>
      </c>
      <c r="H7" s="4" t="inlineStr">
        <is>
          <t>michael.fischer@example.de</t>
        </is>
      </c>
      <c r="I7" s="4" t="inlineStr">
        <is>
          <t>040 21984563</t>
        </is>
      </c>
      <c r="J7" s="29" t="n">
        <v>42102</v>
      </c>
      <c r="K7" s="30" t="n">
        <v>980</v>
      </c>
      <c r="L7" s="31" t="n">
        <v>61.3</v>
      </c>
      <c r="M7" s="4" t="inlineStr">
        <is>
          <t>Verkauft</t>
        </is>
      </c>
      <c r="N7" s="29" t="n">
        <v>46264</v>
      </c>
      <c r="O7" s="29" t="n">
        <v>46291</v>
      </c>
      <c r="P7" s="29" t="n">
        <v>46293</v>
      </c>
      <c r="Q7" s="4" t="inlineStr">
        <is>
          <t>Einwurf-Einschreiben</t>
        </is>
      </c>
      <c r="R7" s="5" t="inlineStr">
        <is>
          <t>Ja</t>
        </is>
      </c>
      <c r="S7" s="5" t="inlineStr">
        <is>
          <t>Ja</t>
        </is>
      </c>
      <c r="T7" s="5" t="inlineStr">
        <is>
          <t>Nein</t>
        </is>
      </c>
      <c r="U7" s="29" t="n"/>
      <c r="V7" s="5" t="inlineStr">
        <is>
          <t>Zugestellt</t>
        </is>
      </c>
      <c r="W7" s="4" t="inlineStr">
        <is>
          <t>Stefan Becker</t>
        </is>
      </c>
      <c r="X7" s="4" t="inlineStr">
        <is>
          <t>Zustellnachweis und telefonische Rückmeldung abgelegt.</t>
        </is>
      </c>
      <c r="Y7" s="9">
        <f>IF(U7="","",U7-TODAY())</f>
        <v/>
      </c>
      <c r="Z7" s="10">
        <f>IF(A7="","",IF(U7="","Keine Frist",IF(Y7&lt;0,"Überfällig",IF(Y7&lt;=7,"Bald fällig","Im Zeitplan"))))</f>
        <v/>
      </c>
    </row>
    <row r="8">
      <c r="A8" s="4" t="inlineStr">
        <is>
          <t>V-2026-004</t>
        </is>
      </c>
      <c r="B8" s="4" t="inlineStr">
        <is>
          <t>OBJ-K-412</t>
        </is>
      </c>
      <c r="C8" s="4" t="inlineStr">
        <is>
          <t>Venloer Straße 218</t>
        </is>
      </c>
      <c r="D8" s="5" t="inlineStr">
        <is>
          <t>50823</t>
        </is>
      </c>
      <c r="E8" s="4" t="inlineStr">
        <is>
          <t>Köln</t>
        </is>
      </c>
      <c r="F8" s="4" t="inlineStr">
        <is>
          <t>DG</t>
        </is>
      </c>
      <c r="G8" s="4" t="inlineStr">
        <is>
          <t>Andrea Weber</t>
        </is>
      </c>
      <c r="H8" s="4" t="inlineStr">
        <is>
          <t>andrea.weber@example.de</t>
        </is>
      </c>
      <c r="I8" s="4" t="inlineStr">
        <is>
          <t>0221 7612904</t>
        </is>
      </c>
      <c r="J8" s="29" t="n">
        <v>44477</v>
      </c>
      <c r="K8" s="30" t="n">
        <v>1120</v>
      </c>
      <c r="L8" s="31" t="n">
        <v>74.2</v>
      </c>
      <c r="M8" s="4" t="inlineStr">
        <is>
          <t>Makler beauftragt</t>
        </is>
      </c>
      <c r="N8" s="29" t="n">
        <v>46284</v>
      </c>
      <c r="O8" s="29" t="n">
        <v>46295</v>
      </c>
      <c r="P8" s="29" t="n">
        <v>46296</v>
      </c>
      <c r="Q8" s="4" t="inlineStr">
        <is>
          <t>E-Mail</t>
        </is>
      </c>
      <c r="R8" s="5" t="inlineStr">
        <is>
          <t>Nein</t>
        </is>
      </c>
      <c r="S8" s="5" t="inlineStr">
        <is>
          <t>Nein</t>
        </is>
      </c>
      <c r="T8" s="5" t="inlineStr">
        <is>
          <t>Ja</t>
        </is>
      </c>
      <c r="U8" s="29" t="n">
        <v>46307</v>
      </c>
      <c r="V8" s="5" t="inlineStr">
        <is>
          <t>Rückmeldung ausstehend</t>
        </is>
      </c>
      <c r="W8" s="4" t="inlineStr">
        <is>
          <t>Katrin Schulz</t>
        </is>
      </c>
      <c r="X8" s="4" t="inlineStr">
        <is>
          <t>Nachfassaktion zur Rückmeldung terminieren.</t>
        </is>
      </c>
      <c r="Y8" s="11">
        <f>IF(U8="","",U8-TODAY())</f>
        <v/>
      </c>
      <c r="Z8" s="12">
        <f>IF(A8="","",IF(U8="","Keine Frist",IF(Y8&lt;0,"Überfällig",IF(Y8&lt;=7,"Bald fällig","Im Zeitplan"))))</f>
        <v/>
      </c>
    </row>
    <row r="9">
      <c r="A9" s="4" t="inlineStr">
        <is>
          <t>V-2026-005</t>
        </is>
      </c>
      <c r="B9" s="4" t="inlineStr">
        <is>
          <t>OBJ-F-527</t>
        </is>
      </c>
      <c r="C9" s="4" t="inlineStr">
        <is>
          <t>Bockenheimer Landstraße 96</t>
        </is>
      </c>
      <c r="D9" s="5" t="inlineStr">
        <is>
          <t>60323</t>
        </is>
      </c>
      <c r="E9" s="4" t="inlineStr">
        <is>
          <t>Frankfurt</t>
        </is>
      </c>
      <c r="F9" s="4" t="inlineStr">
        <is>
          <t>4. OG</t>
        </is>
      </c>
      <c r="G9" s="4" t="inlineStr">
        <is>
          <t>Stefan Wagner</t>
        </is>
      </c>
      <c r="H9" s="4" t="inlineStr">
        <is>
          <t>stefan.wagner@example.de</t>
        </is>
      </c>
      <c r="I9" s="4" t="inlineStr">
        <is>
          <t>069 54839271</t>
        </is>
      </c>
      <c r="J9" s="29" t="n">
        <v>43202</v>
      </c>
      <c r="K9" s="30" t="n">
        <v>1675</v>
      </c>
      <c r="L9" s="31" t="n">
        <v>88.40000000000001</v>
      </c>
      <c r="M9" s="4" t="inlineStr">
        <is>
          <t>Geplant</t>
        </is>
      </c>
      <c r="N9" s="29" t="n">
        <v>46298</v>
      </c>
      <c r="O9" s="29" t="n">
        <v>46305</v>
      </c>
      <c r="P9" s="29" t="n"/>
      <c r="Q9" s="4" t="n"/>
      <c r="R9" s="5" t="inlineStr">
        <is>
          <t>Nein</t>
        </is>
      </c>
      <c r="S9" s="5" t="inlineStr">
        <is>
          <t>Nein</t>
        </is>
      </c>
      <c r="T9" s="5" t="inlineStr">
        <is>
          <t>Nein</t>
        </is>
      </c>
      <c r="U9" s="29" t="n">
        <v>46315</v>
      </c>
      <c r="V9" s="5" t="inlineStr">
        <is>
          <t>Offen</t>
        </is>
      </c>
      <c r="W9" s="4" t="inlineStr">
        <is>
          <t>Andreas Hoffmann</t>
        </is>
      </c>
      <c r="X9" s="4" t="inlineStr">
        <is>
          <t>Versandfreigabe durch Eigentümer steht noch aus.</t>
        </is>
      </c>
      <c r="Y9" s="9">
        <f>IF(U9="","",U9-TODAY())</f>
        <v/>
      </c>
      <c r="Z9" s="10">
        <f>IF(A9="","",IF(U9="","Keine Frist",IF(Y9&lt;0,"Überfällig",IF(Y9&lt;=7,"Bald fällig","Im Zeitplan"))))</f>
        <v/>
      </c>
    </row>
    <row r="10">
      <c r="A10" s="4" t="inlineStr">
        <is>
          <t>V-2026-006</t>
        </is>
      </c>
      <c r="B10" s="4" t="inlineStr">
        <is>
          <t>OBJ-S-633</t>
        </is>
      </c>
      <c r="C10" s="4" t="inlineStr">
        <is>
          <t>Tübinger Straße 41</t>
        </is>
      </c>
      <c r="D10" s="5" t="inlineStr">
        <is>
          <t>70178</t>
        </is>
      </c>
      <c r="E10" s="4" t="inlineStr">
        <is>
          <t>Stuttgart</t>
        </is>
      </c>
      <c r="F10" s="4" t="inlineStr">
        <is>
          <t>1. OG rechts</t>
        </is>
      </c>
      <c r="G10" s="4" t="inlineStr">
        <is>
          <t>Petra Becker</t>
        </is>
      </c>
      <c r="H10" s="4" t="inlineStr">
        <is>
          <t>petra.becker@example.de</t>
        </is>
      </c>
      <c r="I10" s="4" t="inlineStr">
        <is>
          <t>0711 4382759</t>
        </is>
      </c>
      <c r="J10" s="29" t="n">
        <v>43742</v>
      </c>
      <c r="K10" s="30" t="n">
        <v>1040</v>
      </c>
      <c r="L10" s="31" t="n">
        <v>65</v>
      </c>
      <c r="M10" s="4" t="inlineStr">
        <is>
          <t>Verkauf läuft</t>
        </is>
      </c>
      <c r="N10" s="29" t="n">
        <v>46272</v>
      </c>
      <c r="O10" s="29" t="n">
        <v>46293</v>
      </c>
      <c r="P10" s="29" t="n">
        <v>46295</v>
      </c>
      <c r="Q10" s="4" t="inlineStr">
        <is>
          <t>Einwurf-Einschreiben</t>
        </is>
      </c>
      <c r="R10" s="5" t="inlineStr">
        <is>
          <t>Ja</t>
        </is>
      </c>
      <c r="S10" s="5" t="inlineStr">
        <is>
          <t>Nein</t>
        </is>
      </c>
      <c r="T10" s="5" t="inlineStr">
        <is>
          <t>Nein</t>
        </is>
      </c>
      <c r="U10" s="29" t="n">
        <v>46304</v>
      </c>
      <c r="V10" s="5" t="inlineStr">
        <is>
          <t>Zugestellt</t>
        </is>
      </c>
      <c r="W10" s="4" t="inlineStr">
        <is>
          <t>Sabine Fischer</t>
        </is>
      </c>
      <c r="X10" s="4" t="inlineStr">
        <is>
          <t>Einlieferungs- und Zustellnachweis vorhanden.</t>
        </is>
      </c>
      <c r="Y10" s="11">
        <f>IF(U10="","",U10-TODAY())</f>
        <v/>
      </c>
      <c r="Z10" s="12">
        <f>IF(A10="","",IF(U10="","Keine Frist",IF(Y10&lt;0,"Überfällig",IF(Y10&lt;=7,"Bald fällig","Im Zeitplan"))))</f>
        <v/>
      </c>
    </row>
    <row r="11">
      <c r="A11" s="4" t="inlineStr">
        <is>
          <t>V-2026-007</t>
        </is>
      </c>
      <c r="B11" s="4" t="inlineStr">
        <is>
          <t>OBJ-D-748</t>
        </is>
      </c>
      <c r="C11" s="4" t="inlineStr">
        <is>
          <t>Ackerstraße 122</t>
        </is>
      </c>
      <c r="D11" s="5" t="inlineStr">
        <is>
          <t>40233</t>
        </is>
      </c>
      <c r="E11" s="4" t="inlineStr">
        <is>
          <t>Düsseldorf</t>
        </is>
      </c>
      <c r="F11" s="4" t="inlineStr">
        <is>
          <t>EG links</t>
        </is>
      </c>
      <c r="G11" s="4" t="inlineStr">
        <is>
          <t>Andreas Hoffmann</t>
        </is>
      </c>
      <c r="H11" s="4" t="inlineStr">
        <is>
          <t>andreas.hoffmann@example.de</t>
        </is>
      </c>
      <c r="I11" s="4" t="inlineStr">
        <is>
          <t>0211 6283905</t>
        </is>
      </c>
      <c r="J11" s="29" t="n">
        <v>44842</v>
      </c>
      <c r="K11" s="30" t="n">
        <v>920</v>
      </c>
      <c r="L11" s="31" t="n">
        <v>58.7</v>
      </c>
      <c r="M11" s="4" t="inlineStr">
        <is>
          <t>Vorbereitung</t>
        </is>
      </c>
      <c r="N11" s="29" t="n">
        <v>46293</v>
      </c>
      <c r="O11" s="29" t="n">
        <v>46311</v>
      </c>
      <c r="P11" s="29" t="n"/>
      <c r="Q11" s="4" t="n"/>
      <c r="R11" s="5" t="inlineStr">
        <is>
          <t>Nein</t>
        </is>
      </c>
      <c r="S11" s="5" t="inlineStr">
        <is>
          <t>Nein</t>
        </is>
      </c>
      <c r="T11" s="5" t="inlineStr">
        <is>
          <t>Ja</t>
        </is>
      </c>
      <c r="U11" s="29" t="n">
        <v>46325</v>
      </c>
      <c r="V11" s="5" t="inlineStr">
        <is>
          <t>Offen</t>
        </is>
      </c>
      <c r="W11" s="4" t="inlineStr">
        <is>
          <t>Thomas Müller</t>
        </is>
      </c>
      <c r="X11" s="4" t="inlineStr">
        <is>
          <t>Mieterinformation nach Abschluss der Objektunterlagen versenden.</t>
        </is>
      </c>
      <c r="Y11" s="9">
        <f>IF(U11="","",U11-TODAY())</f>
        <v/>
      </c>
      <c r="Z11" s="10">
        <f>IF(A11="","",IF(U11="","Keine Frist",IF(Y11&lt;0,"Überfällig",IF(Y11&lt;=7,"Bald fällig","Im Zeitplan"))))</f>
        <v/>
      </c>
    </row>
    <row r="12">
      <c r="A12" s="4" t="inlineStr">
        <is>
          <t>V-2026-008</t>
        </is>
      </c>
      <c r="B12" s="4" t="inlineStr">
        <is>
          <t>OBJ-L-852</t>
        </is>
      </c>
      <c r="C12" s="4" t="inlineStr">
        <is>
          <t>Karl-Liebknecht-Straße 118</t>
        </is>
      </c>
      <c r="D12" s="5" t="inlineStr">
        <is>
          <t>04275</t>
        </is>
      </c>
      <c r="E12" s="4" t="inlineStr">
        <is>
          <t>Leipzig</t>
        </is>
      </c>
      <c r="F12" s="4" t="inlineStr">
        <is>
          <t>2. OG links</t>
        </is>
      </c>
      <c r="G12" s="4" t="inlineStr">
        <is>
          <t>Claudia Schäfer</t>
        </is>
      </c>
      <c r="H12" s="4" t="inlineStr">
        <is>
          <t>claudia.schaefer@example.de</t>
        </is>
      </c>
      <c r="I12" s="4" t="inlineStr">
        <is>
          <t>0341 8294610</t>
        </is>
      </c>
      <c r="J12" s="29" t="n">
        <v>42652</v>
      </c>
      <c r="K12" s="30" t="n">
        <v>760</v>
      </c>
      <c r="L12" s="31" t="n">
        <v>54.9</v>
      </c>
      <c r="M12" s="4" t="inlineStr">
        <is>
          <t>Verkauf läuft</t>
        </is>
      </c>
      <c r="N12" s="29" t="n">
        <v>46281</v>
      </c>
      <c r="O12" s="29" t="n">
        <v>46297</v>
      </c>
      <c r="P12" s="29" t="n">
        <v>46298</v>
      </c>
      <c r="Q12" s="4" t="inlineStr">
        <is>
          <t>Persönlich</t>
        </is>
      </c>
      <c r="R12" s="5" t="inlineStr">
        <is>
          <t>Ja</t>
        </is>
      </c>
      <c r="S12" s="5" t="inlineStr">
        <is>
          <t>Ja</t>
        </is>
      </c>
      <c r="T12" s="5" t="inlineStr">
        <is>
          <t>Nein</t>
        </is>
      </c>
      <c r="U12" s="29" t="n">
        <v>46313</v>
      </c>
      <c r="V12" s="5" t="inlineStr">
        <is>
          <t>Zugestellt</t>
        </is>
      </c>
      <c r="W12" s="4" t="inlineStr">
        <is>
          <t>Michael Weber</t>
        </is>
      </c>
      <c r="X12" s="4" t="inlineStr">
        <is>
          <t>Persönliches Gespräch mit Empfangsbestätigung dokumentiert.</t>
        </is>
      </c>
      <c r="Y12" s="11">
        <f>IF(U12="","",U12-TODAY())</f>
        <v/>
      </c>
      <c r="Z12" s="12">
        <f>IF(A12="","",IF(U12="","Keine Frist",IF(Y12&lt;0,"Überfällig",IF(Y12&lt;=7,"Bald fällig","Im Zeitplan"))))</f>
        <v/>
      </c>
    </row>
    <row r="13">
      <c r="A13" s="4" t="inlineStr">
        <is>
          <t>V-2026-009</t>
        </is>
      </c>
      <c r="B13" s="4" t="inlineStr">
        <is>
          <t>OBJ-DD-911</t>
        </is>
      </c>
      <c r="C13" s="4" t="inlineStr">
        <is>
          <t>Alaunstraße 54</t>
        </is>
      </c>
      <c r="D13" s="5" t="inlineStr">
        <is>
          <t>01099</t>
        </is>
      </c>
      <c r="E13" s="4" t="inlineStr">
        <is>
          <t>Dresden</t>
        </is>
      </c>
      <c r="F13" s="4" t="inlineStr">
        <is>
          <t>3. OG rechts</t>
        </is>
      </c>
      <c r="G13" s="4" t="inlineStr">
        <is>
          <t>Markus Bauer</t>
        </is>
      </c>
      <c r="H13" s="4" t="inlineStr">
        <is>
          <t>markus.bauer@example.de</t>
        </is>
      </c>
      <c r="I13" s="4" t="inlineStr">
        <is>
          <t>0351 7294108</t>
        </is>
      </c>
      <c r="J13" s="29" t="n">
        <v>44112</v>
      </c>
      <c r="K13" s="30" t="n">
        <v>845</v>
      </c>
      <c r="L13" s="31" t="n">
        <v>56.1</v>
      </c>
      <c r="M13" s="4" t="inlineStr">
        <is>
          <t>Vorbereitung</t>
        </is>
      </c>
      <c r="N13" s="29" t="n">
        <v>46286</v>
      </c>
      <c r="O13" s="29" t="n">
        <v>46292</v>
      </c>
      <c r="P13" s="29" t="n"/>
      <c r="Q13" s="4" t="n"/>
      <c r="R13" s="5" t="inlineStr">
        <is>
          <t>Nein</t>
        </is>
      </c>
      <c r="S13" s="5" t="inlineStr">
        <is>
          <t>Nein</t>
        </is>
      </c>
      <c r="T13" s="5" t="inlineStr">
        <is>
          <t>Ja</t>
        </is>
      </c>
      <c r="U13" s="29" t="n">
        <v>46299</v>
      </c>
      <c r="V13" s="5" t="inlineStr">
        <is>
          <t>Offen</t>
        </is>
      </c>
      <c r="W13" s="4" t="inlineStr">
        <is>
          <t>Julia Wagner</t>
        </is>
      </c>
      <c r="X13" s="4" t="inlineStr">
        <is>
          <t>Frist überschritten; rechtliche Prüfung und Kontaktaufnahme priorisieren.</t>
        </is>
      </c>
      <c r="Y13" s="9">
        <f>IF(U13="","",U13-TODAY())</f>
        <v/>
      </c>
      <c r="Z13" s="10">
        <f>IF(A13="","",IF(U13="","Keine Frist",IF(Y13&lt;0,"Überfällig",IF(Y13&lt;=7,"Bald fällig","Im Zeitplan"))))</f>
        <v/>
      </c>
    </row>
    <row r="14">
      <c r="A14" s="4" t="inlineStr">
        <is>
          <t>V-2026-010</t>
        </is>
      </c>
      <c r="B14" s="4" t="inlineStr">
        <is>
          <t>OBJ-HN-103</t>
        </is>
      </c>
      <c r="C14" s="4" t="inlineStr">
        <is>
          <t>Lister Meile 67</t>
        </is>
      </c>
      <c r="D14" s="5" t="inlineStr">
        <is>
          <t>30161</t>
        </is>
      </c>
      <c r="E14" s="4" t="inlineStr">
        <is>
          <t>Hannover</t>
        </is>
      </c>
      <c r="F14" s="4" t="inlineStr">
        <is>
          <t>1. OG</t>
        </is>
      </c>
      <c r="G14" s="4" t="inlineStr">
        <is>
          <t>Nicole Richter</t>
        </is>
      </c>
      <c r="H14" s="4" t="inlineStr">
        <is>
          <t>nicole.richter@example.de</t>
        </is>
      </c>
      <c r="I14" s="4" t="inlineStr">
        <is>
          <t>0511 4812396</t>
        </is>
      </c>
      <c r="J14" s="29" t="n">
        <v>43017</v>
      </c>
      <c r="K14" s="30" t="n">
        <v>890</v>
      </c>
      <c r="L14" s="31" t="n">
        <v>62.8</v>
      </c>
      <c r="M14" s="4" t="inlineStr">
        <is>
          <t>Abgeschlossen</t>
        </is>
      </c>
      <c r="N14" s="29" t="n">
        <v>46257</v>
      </c>
      <c r="O14" s="29" t="n">
        <v>46287</v>
      </c>
      <c r="P14" s="29" t="n">
        <v>46290</v>
      </c>
      <c r="Q14" s="4" t="inlineStr">
        <is>
          <t>Übergabe gegen Empfangsbestätigung</t>
        </is>
      </c>
      <c r="R14" s="5" t="inlineStr">
        <is>
          <t>Ja</t>
        </is>
      </c>
      <c r="S14" s="5" t="inlineStr">
        <is>
          <t>Ja</t>
        </is>
      </c>
      <c r="T14" s="5" t="inlineStr">
        <is>
          <t>Nein</t>
        </is>
      </c>
      <c r="U14" s="29" t="n"/>
      <c r="V14" s="5" t="inlineStr">
        <is>
          <t>Erledigt</t>
        </is>
      </c>
      <c r="W14" s="4" t="inlineStr">
        <is>
          <t>Katrin Schulz</t>
        </is>
      </c>
      <c r="X14" s="4" t="inlineStr">
        <is>
          <t>Vorgang vollständig dokumentiert und abgeschlossen.</t>
        </is>
      </c>
      <c r="Y14" s="11">
        <f>IF(U14="","",U14-TODAY())</f>
        <v/>
      </c>
      <c r="Z14" s="12">
        <f>IF(A14="","",IF(U14="","Keine Frist",IF(Y14&lt;0,"Überfällig",IF(Y14&lt;=7,"Bald fällig","Im Zeitplan"))))</f>
        <v/>
      </c>
    </row>
    <row r="15">
      <c r="A15" s="4" t="n"/>
      <c r="B15" s="4" t="n"/>
      <c r="C15" s="4" t="n"/>
      <c r="D15" s="5" t="n"/>
      <c r="E15" s="4" t="n"/>
      <c r="F15" s="4" t="n"/>
      <c r="G15" s="4" t="n"/>
      <c r="H15" s="4" t="n"/>
      <c r="I15" s="4" t="n"/>
      <c r="J15" s="29" t="n"/>
      <c r="K15" s="30" t="n"/>
      <c r="L15" s="31" t="n"/>
      <c r="M15" s="4" t="n"/>
      <c r="N15" s="29" t="n"/>
      <c r="O15" s="29" t="n"/>
      <c r="P15" s="29" t="n"/>
      <c r="Q15" s="4" t="n"/>
      <c r="R15" s="5" t="n"/>
      <c r="S15" s="5" t="n"/>
      <c r="T15" s="5" t="n"/>
      <c r="U15" s="29" t="n"/>
      <c r="V15" s="5" t="n"/>
      <c r="W15" s="4" t="n"/>
      <c r="X15" s="4" t="n"/>
      <c r="Y15" s="9">
        <f>IF(U15="","",U15-TODAY())</f>
        <v/>
      </c>
      <c r="Z15" s="10">
        <f>IF(A15="","",IF(U15="","Keine Frist",IF(Y15&lt;0,"Überfällig",IF(Y15&lt;=7,"Bald fällig","Im Zeitplan"))))</f>
        <v/>
      </c>
    </row>
    <row r="16">
      <c r="A16" s="4" t="n"/>
      <c r="B16" s="4" t="n"/>
      <c r="C16" s="4" t="n"/>
      <c r="D16" s="5" t="n"/>
      <c r="E16" s="4" t="n"/>
      <c r="F16" s="4" t="n"/>
      <c r="G16" s="4" t="n"/>
      <c r="H16" s="4" t="n"/>
      <c r="I16" s="4" t="n"/>
      <c r="J16" s="29" t="n"/>
      <c r="K16" s="30" t="n"/>
      <c r="L16" s="31" t="n"/>
      <c r="M16" s="4" t="n"/>
      <c r="N16" s="29" t="n"/>
      <c r="O16" s="29" t="n"/>
      <c r="P16" s="29" t="n"/>
      <c r="Q16" s="4" t="n"/>
      <c r="R16" s="5" t="n"/>
      <c r="S16" s="5" t="n"/>
      <c r="T16" s="5" t="n"/>
      <c r="U16" s="29" t="n"/>
      <c r="V16" s="5" t="n"/>
      <c r="W16" s="4" t="n"/>
      <c r="X16" s="4" t="n"/>
      <c r="Y16" s="11">
        <f>IF(U16="","",U16-TODAY())</f>
        <v/>
      </c>
      <c r="Z16" s="12">
        <f>IF(A16="","",IF(U16="","Keine Frist",IF(Y16&lt;0,"Überfällig",IF(Y16&lt;=7,"Bald fällig","Im Zeitplan"))))</f>
        <v/>
      </c>
    </row>
    <row r="17">
      <c r="A17" s="4" t="n"/>
      <c r="B17" s="4" t="n"/>
      <c r="C17" s="4" t="n"/>
      <c r="D17" s="5" t="n"/>
      <c r="E17" s="4" t="n"/>
      <c r="F17" s="4" t="n"/>
      <c r="G17" s="4" t="n"/>
      <c r="H17" s="4" t="n"/>
      <c r="I17" s="4" t="n"/>
      <c r="J17" s="29" t="n"/>
      <c r="K17" s="30" t="n"/>
      <c r="L17" s="31" t="n"/>
      <c r="M17" s="4" t="n"/>
      <c r="N17" s="29" t="n"/>
      <c r="O17" s="29" t="n"/>
      <c r="P17" s="29" t="n"/>
      <c r="Q17" s="4" t="n"/>
      <c r="R17" s="5" t="n"/>
      <c r="S17" s="5" t="n"/>
      <c r="T17" s="5" t="n"/>
      <c r="U17" s="29" t="n"/>
      <c r="V17" s="5" t="n"/>
      <c r="W17" s="4" t="n"/>
      <c r="X17" s="4" t="n"/>
      <c r="Y17" s="9">
        <f>IF(U17="","",U17-TODAY())</f>
        <v/>
      </c>
      <c r="Z17" s="10">
        <f>IF(A17="","",IF(U17="","Keine Frist",IF(Y17&lt;0,"Überfällig",IF(Y17&lt;=7,"Bald fällig","Im Zeitplan"))))</f>
        <v/>
      </c>
    </row>
    <row r="18">
      <c r="A18" s="4" t="n"/>
      <c r="B18" s="4" t="n"/>
      <c r="C18" s="4" t="n"/>
      <c r="D18" s="5" t="n"/>
      <c r="E18" s="4" t="n"/>
      <c r="F18" s="4" t="n"/>
      <c r="G18" s="4" t="n"/>
      <c r="H18" s="4" t="n"/>
      <c r="I18" s="4" t="n"/>
      <c r="J18" s="29" t="n"/>
      <c r="K18" s="30" t="n"/>
      <c r="L18" s="31" t="n"/>
      <c r="M18" s="4" t="n"/>
      <c r="N18" s="29" t="n"/>
      <c r="O18" s="29" t="n"/>
      <c r="P18" s="29" t="n"/>
      <c r="Q18" s="4" t="n"/>
      <c r="R18" s="5" t="n"/>
      <c r="S18" s="5" t="n"/>
      <c r="T18" s="5" t="n"/>
      <c r="U18" s="29" t="n"/>
      <c r="V18" s="5" t="n"/>
      <c r="W18" s="4" t="n"/>
      <c r="X18" s="4" t="n"/>
      <c r="Y18" s="11">
        <f>IF(U18="","",U18-TODAY())</f>
        <v/>
      </c>
      <c r="Z18" s="12">
        <f>IF(A18="","",IF(U18="","Keine Frist",IF(Y18&lt;0,"Überfällig",IF(Y18&lt;=7,"Bald fällig","Im Zeitplan"))))</f>
        <v/>
      </c>
    </row>
    <row r="19">
      <c r="A19" s="4" t="n"/>
      <c r="B19" s="4" t="n"/>
      <c r="C19" s="4" t="n"/>
      <c r="D19" s="5" t="n"/>
      <c r="E19" s="4" t="n"/>
      <c r="F19" s="4" t="n"/>
      <c r="G19" s="4" t="n"/>
      <c r="H19" s="4" t="n"/>
      <c r="I19" s="4" t="n"/>
      <c r="J19" s="29" t="n"/>
      <c r="K19" s="30" t="n"/>
      <c r="L19" s="31" t="n"/>
      <c r="M19" s="4" t="n"/>
      <c r="N19" s="29" t="n"/>
      <c r="O19" s="29" t="n"/>
      <c r="P19" s="29" t="n"/>
      <c r="Q19" s="4" t="n"/>
      <c r="R19" s="5" t="n"/>
      <c r="S19" s="5" t="n"/>
      <c r="T19" s="5" t="n"/>
      <c r="U19" s="29" t="n"/>
      <c r="V19" s="5" t="n"/>
      <c r="W19" s="4" t="n"/>
      <c r="X19" s="4" t="n"/>
      <c r="Y19" s="9">
        <f>IF(U19="","",U19-TODAY())</f>
        <v/>
      </c>
      <c r="Z19" s="10">
        <f>IF(A19="","",IF(U19="","Keine Frist",IF(Y19&lt;0,"Überfällig",IF(Y19&lt;=7,"Bald fällig","Im Zeitplan"))))</f>
        <v/>
      </c>
    </row>
    <row r="20">
      <c r="A20" s="4" t="n"/>
      <c r="B20" s="4" t="n"/>
      <c r="C20" s="4" t="n"/>
      <c r="D20" s="5" t="n"/>
      <c r="E20" s="4" t="n"/>
      <c r="F20" s="4" t="n"/>
      <c r="G20" s="4" t="n"/>
      <c r="H20" s="4" t="n"/>
      <c r="I20" s="4" t="n"/>
      <c r="J20" s="29" t="n"/>
      <c r="K20" s="30" t="n"/>
      <c r="L20" s="31" t="n"/>
      <c r="M20" s="4" t="n"/>
      <c r="N20" s="29" t="n"/>
      <c r="O20" s="29" t="n"/>
      <c r="P20" s="29" t="n"/>
      <c r="Q20" s="4" t="n"/>
      <c r="R20" s="5" t="n"/>
      <c r="S20" s="5" t="n"/>
      <c r="T20" s="5" t="n"/>
      <c r="U20" s="29" t="n"/>
      <c r="V20" s="5" t="n"/>
      <c r="W20" s="4" t="n"/>
      <c r="X20" s="4" t="n"/>
      <c r="Y20" s="11">
        <f>IF(U20="","",U20-TODAY())</f>
        <v/>
      </c>
      <c r="Z20" s="12">
        <f>IF(A20="","",IF(U20="","Keine Frist",IF(Y20&lt;0,"Überfällig",IF(Y20&lt;=7,"Bald fällig","Im Zeitplan"))))</f>
        <v/>
      </c>
    </row>
    <row r="21">
      <c r="A21" s="4" t="n"/>
      <c r="B21" s="4" t="n"/>
      <c r="C21" s="4" t="n"/>
      <c r="D21" s="5" t="n"/>
      <c r="E21" s="4" t="n"/>
      <c r="F21" s="4" t="n"/>
      <c r="G21" s="4" t="n"/>
      <c r="H21" s="4" t="n"/>
      <c r="I21" s="4" t="n"/>
      <c r="J21" s="29" t="n"/>
      <c r="K21" s="30" t="n"/>
      <c r="L21" s="31" t="n"/>
      <c r="M21" s="4" t="n"/>
      <c r="N21" s="29" t="n"/>
      <c r="O21" s="29" t="n"/>
      <c r="P21" s="29" t="n"/>
      <c r="Q21" s="4" t="n"/>
      <c r="R21" s="5" t="n"/>
      <c r="S21" s="5" t="n"/>
      <c r="T21" s="5" t="n"/>
      <c r="U21" s="29" t="n"/>
      <c r="V21" s="5" t="n"/>
      <c r="W21" s="4" t="n"/>
      <c r="X21" s="4" t="n"/>
      <c r="Y21" s="9">
        <f>IF(U21="","",U21-TODAY())</f>
        <v/>
      </c>
      <c r="Z21" s="10">
        <f>IF(A21="","",IF(U21="","Keine Frist",IF(Y21&lt;0,"Überfällig",IF(Y21&lt;=7,"Bald fällig","Im Zeitplan"))))</f>
        <v/>
      </c>
    </row>
    <row r="22">
      <c r="A22" s="4" t="n"/>
      <c r="B22" s="4" t="n"/>
      <c r="C22" s="4" t="n"/>
      <c r="D22" s="5" t="n"/>
      <c r="E22" s="4" t="n"/>
      <c r="F22" s="4" t="n"/>
      <c r="G22" s="4" t="n"/>
      <c r="H22" s="4" t="n"/>
      <c r="I22" s="4" t="n"/>
      <c r="J22" s="29" t="n"/>
      <c r="K22" s="30" t="n"/>
      <c r="L22" s="31" t="n"/>
      <c r="M22" s="4" t="n"/>
      <c r="N22" s="29" t="n"/>
      <c r="O22" s="29" t="n"/>
      <c r="P22" s="29" t="n"/>
      <c r="Q22" s="4" t="n"/>
      <c r="R22" s="5" t="n"/>
      <c r="S22" s="5" t="n"/>
      <c r="T22" s="5" t="n"/>
      <c r="U22" s="29" t="n"/>
      <c r="V22" s="5" t="n"/>
      <c r="W22" s="4" t="n"/>
      <c r="X22" s="4" t="n"/>
      <c r="Y22" s="11">
        <f>IF(U22="","",U22-TODAY())</f>
        <v/>
      </c>
      <c r="Z22" s="12">
        <f>IF(A22="","",IF(U22="","Keine Frist",IF(Y22&lt;0,"Überfällig",IF(Y22&lt;=7,"Bald fällig","Im Zeitplan"))))</f>
        <v/>
      </c>
    </row>
    <row r="23">
      <c r="A23" s="4" t="n"/>
      <c r="B23" s="4" t="n"/>
      <c r="C23" s="4" t="n"/>
      <c r="D23" s="5" t="n"/>
      <c r="E23" s="4" t="n"/>
      <c r="F23" s="4" t="n"/>
      <c r="G23" s="4" t="n"/>
      <c r="H23" s="4" t="n"/>
      <c r="I23" s="4" t="n"/>
      <c r="J23" s="29" t="n"/>
      <c r="K23" s="30" t="n"/>
      <c r="L23" s="31" t="n"/>
      <c r="M23" s="4" t="n"/>
      <c r="N23" s="29" t="n"/>
      <c r="O23" s="29" t="n"/>
      <c r="P23" s="29" t="n"/>
      <c r="Q23" s="4" t="n"/>
      <c r="R23" s="5" t="n"/>
      <c r="S23" s="5" t="n"/>
      <c r="T23" s="5" t="n"/>
      <c r="U23" s="29" t="n"/>
      <c r="V23" s="5" t="n"/>
      <c r="W23" s="4" t="n"/>
      <c r="X23" s="4" t="n"/>
      <c r="Y23" s="9">
        <f>IF(U23="","",U23-TODAY())</f>
        <v/>
      </c>
      <c r="Z23" s="10">
        <f>IF(A23="","",IF(U23="","Keine Frist",IF(Y23&lt;0,"Überfällig",IF(Y23&lt;=7,"Bald fällig","Im Zeitplan"))))</f>
        <v/>
      </c>
    </row>
    <row r="24">
      <c r="A24" s="4" t="n"/>
      <c r="B24" s="4" t="n"/>
      <c r="C24" s="4" t="n"/>
      <c r="D24" s="5" t="n"/>
      <c r="E24" s="4" t="n"/>
      <c r="F24" s="4" t="n"/>
      <c r="G24" s="4" t="n"/>
      <c r="H24" s="4" t="n"/>
      <c r="I24" s="4" t="n"/>
      <c r="J24" s="29" t="n"/>
      <c r="K24" s="30" t="n"/>
      <c r="L24" s="31" t="n"/>
      <c r="M24" s="4" t="n"/>
      <c r="N24" s="29" t="n"/>
      <c r="O24" s="29" t="n"/>
      <c r="P24" s="29" t="n"/>
      <c r="Q24" s="4" t="n"/>
      <c r="R24" s="5" t="n"/>
      <c r="S24" s="5" t="n"/>
      <c r="T24" s="5" t="n"/>
      <c r="U24" s="29" t="n"/>
      <c r="V24" s="5" t="n"/>
      <c r="W24" s="4" t="n"/>
      <c r="X24" s="4" t="n"/>
      <c r="Y24" s="11">
        <f>IF(U24="","",U24-TODAY())</f>
        <v/>
      </c>
      <c r="Z24" s="12">
        <f>IF(A24="","",IF(U24="","Keine Frist",IF(Y24&lt;0,"Überfällig",IF(Y24&lt;=7,"Bald fällig","Im Zeitplan"))))</f>
        <v/>
      </c>
    </row>
    <row r="25">
      <c r="A25" s="4" t="n"/>
      <c r="B25" s="4" t="n"/>
      <c r="C25" s="4" t="n"/>
      <c r="D25" s="5" t="n"/>
      <c r="E25" s="4" t="n"/>
      <c r="F25" s="4" t="n"/>
      <c r="G25" s="4" t="n"/>
      <c r="H25" s="4" t="n"/>
      <c r="I25" s="4" t="n"/>
      <c r="J25" s="29" t="n"/>
      <c r="K25" s="30" t="n"/>
      <c r="L25" s="31" t="n"/>
      <c r="M25" s="4" t="n"/>
      <c r="N25" s="29" t="n"/>
      <c r="O25" s="29" t="n"/>
      <c r="P25" s="29" t="n"/>
      <c r="Q25" s="4" t="n"/>
      <c r="R25" s="5" t="n"/>
      <c r="S25" s="5" t="n"/>
      <c r="T25" s="5" t="n"/>
      <c r="U25" s="29" t="n"/>
      <c r="V25" s="5" t="n"/>
      <c r="W25" s="4" t="n"/>
      <c r="X25" s="4" t="n"/>
      <c r="Y25" s="9">
        <f>IF(U25="","",U25-TODAY())</f>
        <v/>
      </c>
      <c r="Z25" s="10">
        <f>IF(A25="","",IF(U25="","Keine Frist",IF(Y25&lt;0,"Überfällig",IF(Y25&lt;=7,"Bald fällig","Im Zeitplan"))))</f>
        <v/>
      </c>
    </row>
    <row r="26">
      <c r="A26" s="4" t="n"/>
      <c r="B26" s="4" t="n"/>
      <c r="C26" s="4" t="n"/>
      <c r="D26" s="5" t="n"/>
      <c r="E26" s="4" t="n"/>
      <c r="F26" s="4" t="n"/>
      <c r="G26" s="4" t="n"/>
      <c r="H26" s="4" t="n"/>
      <c r="I26" s="4" t="n"/>
      <c r="J26" s="29" t="n"/>
      <c r="K26" s="30" t="n"/>
      <c r="L26" s="31" t="n"/>
      <c r="M26" s="4" t="n"/>
      <c r="N26" s="29" t="n"/>
      <c r="O26" s="29" t="n"/>
      <c r="P26" s="29" t="n"/>
      <c r="Q26" s="4" t="n"/>
      <c r="R26" s="5" t="n"/>
      <c r="S26" s="5" t="n"/>
      <c r="T26" s="5" t="n"/>
      <c r="U26" s="29" t="n"/>
      <c r="V26" s="5" t="n"/>
      <c r="W26" s="4" t="n"/>
      <c r="X26" s="4" t="n"/>
      <c r="Y26" s="11">
        <f>IF(U26="","",U26-TODAY())</f>
        <v/>
      </c>
      <c r="Z26" s="12">
        <f>IF(A26="","",IF(U26="","Keine Frist",IF(Y26&lt;0,"Überfällig",IF(Y26&lt;=7,"Bald fällig","Im Zeitplan"))))</f>
        <v/>
      </c>
    </row>
    <row r="27">
      <c r="A27" s="4" t="n"/>
      <c r="B27" s="4" t="n"/>
      <c r="C27" s="4" t="n"/>
      <c r="D27" s="5" t="n"/>
      <c r="E27" s="4" t="n"/>
      <c r="F27" s="4" t="n"/>
      <c r="G27" s="4" t="n"/>
      <c r="H27" s="4" t="n"/>
      <c r="I27" s="4" t="n"/>
      <c r="J27" s="29" t="n"/>
      <c r="K27" s="30" t="n"/>
      <c r="L27" s="31" t="n"/>
      <c r="M27" s="4" t="n"/>
      <c r="N27" s="29" t="n"/>
      <c r="O27" s="29" t="n"/>
      <c r="P27" s="29" t="n"/>
      <c r="Q27" s="4" t="n"/>
      <c r="R27" s="5" t="n"/>
      <c r="S27" s="5" t="n"/>
      <c r="T27" s="5" t="n"/>
      <c r="U27" s="29" t="n"/>
      <c r="V27" s="5" t="n"/>
      <c r="W27" s="4" t="n"/>
      <c r="X27" s="4" t="n"/>
      <c r="Y27" s="9">
        <f>IF(U27="","",U27-TODAY())</f>
        <v/>
      </c>
      <c r="Z27" s="10">
        <f>IF(A27="","",IF(U27="","Keine Frist",IF(Y27&lt;0,"Überfällig",IF(Y27&lt;=7,"Bald fällig","Im Zeitplan"))))</f>
        <v/>
      </c>
    </row>
    <row r="28">
      <c r="A28" s="4" t="n"/>
      <c r="B28" s="4" t="n"/>
      <c r="C28" s="4" t="n"/>
      <c r="D28" s="5" t="n"/>
      <c r="E28" s="4" t="n"/>
      <c r="F28" s="4" t="n"/>
      <c r="G28" s="4" t="n"/>
      <c r="H28" s="4" t="n"/>
      <c r="I28" s="4" t="n"/>
      <c r="J28" s="29" t="n"/>
      <c r="K28" s="30" t="n"/>
      <c r="L28" s="31" t="n"/>
      <c r="M28" s="4" t="n"/>
      <c r="N28" s="29" t="n"/>
      <c r="O28" s="29" t="n"/>
      <c r="P28" s="29" t="n"/>
      <c r="Q28" s="4" t="n"/>
      <c r="R28" s="5" t="n"/>
      <c r="S28" s="5" t="n"/>
      <c r="T28" s="5" t="n"/>
      <c r="U28" s="29" t="n"/>
      <c r="V28" s="5" t="n"/>
      <c r="W28" s="4" t="n"/>
      <c r="X28" s="4" t="n"/>
      <c r="Y28" s="11">
        <f>IF(U28="","",U28-TODAY())</f>
        <v/>
      </c>
      <c r="Z28" s="12">
        <f>IF(A28="","",IF(U28="","Keine Frist",IF(Y28&lt;0,"Überfällig",IF(Y28&lt;=7,"Bald fällig","Im Zeitplan"))))</f>
        <v/>
      </c>
    </row>
    <row r="29">
      <c r="A29" s="4" t="n"/>
      <c r="B29" s="4" t="n"/>
      <c r="C29" s="4" t="n"/>
      <c r="D29" s="5" t="n"/>
      <c r="E29" s="4" t="n"/>
      <c r="F29" s="4" t="n"/>
      <c r="G29" s="4" t="n"/>
      <c r="H29" s="4" t="n"/>
      <c r="I29" s="4" t="n"/>
      <c r="J29" s="29" t="n"/>
      <c r="K29" s="30" t="n"/>
      <c r="L29" s="31" t="n"/>
      <c r="M29" s="4" t="n"/>
      <c r="N29" s="29" t="n"/>
      <c r="O29" s="29" t="n"/>
      <c r="P29" s="29" t="n"/>
      <c r="Q29" s="4" t="n"/>
      <c r="R29" s="5" t="n"/>
      <c r="S29" s="5" t="n"/>
      <c r="T29" s="5" t="n"/>
      <c r="U29" s="29" t="n"/>
      <c r="V29" s="5" t="n"/>
      <c r="W29" s="4" t="n"/>
      <c r="X29" s="4" t="n"/>
      <c r="Y29" s="9">
        <f>IF(U29="","",U29-TODAY())</f>
        <v/>
      </c>
      <c r="Z29" s="10">
        <f>IF(A29="","",IF(U29="","Keine Frist",IF(Y29&lt;0,"Überfällig",IF(Y29&lt;=7,"Bald fällig","Im Zeitplan"))))</f>
        <v/>
      </c>
    </row>
    <row r="30">
      <c r="A30" s="4" t="n"/>
      <c r="B30" s="4" t="n"/>
      <c r="C30" s="4" t="n"/>
      <c r="D30" s="5" t="n"/>
      <c r="E30" s="4" t="n"/>
      <c r="F30" s="4" t="n"/>
      <c r="G30" s="4" t="n"/>
      <c r="H30" s="4" t="n"/>
      <c r="I30" s="4" t="n"/>
      <c r="J30" s="29" t="n"/>
      <c r="K30" s="30" t="n"/>
      <c r="L30" s="31" t="n"/>
      <c r="M30" s="4" t="n"/>
      <c r="N30" s="29" t="n"/>
      <c r="O30" s="29" t="n"/>
      <c r="P30" s="29" t="n"/>
      <c r="Q30" s="4" t="n"/>
      <c r="R30" s="5" t="n"/>
      <c r="S30" s="5" t="n"/>
      <c r="T30" s="5" t="n"/>
      <c r="U30" s="29" t="n"/>
      <c r="V30" s="5" t="n"/>
      <c r="W30" s="4" t="n"/>
      <c r="X30" s="4" t="n"/>
      <c r="Y30" s="11">
        <f>IF(U30="","",U30-TODAY())</f>
        <v/>
      </c>
      <c r="Z30" s="12">
        <f>IF(A30="","",IF(U30="","Keine Frist",IF(Y30&lt;0,"Überfällig",IF(Y30&lt;=7,"Bald fällig","Im Zeitplan"))))</f>
        <v/>
      </c>
    </row>
    <row r="31">
      <c r="A31" s="4" t="n"/>
      <c r="B31" s="4" t="n"/>
      <c r="C31" s="4" t="n"/>
      <c r="D31" s="5" t="n"/>
      <c r="E31" s="4" t="n"/>
      <c r="F31" s="4" t="n"/>
      <c r="G31" s="4" t="n"/>
      <c r="H31" s="4" t="n"/>
      <c r="I31" s="4" t="n"/>
      <c r="J31" s="29" t="n"/>
      <c r="K31" s="30" t="n"/>
      <c r="L31" s="31" t="n"/>
      <c r="M31" s="4" t="n"/>
      <c r="N31" s="29" t="n"/>
      <c r="O31" s="29" t="n"/>
      <c r="P31" s="29" t="n"/>
      <c r="Q31" s="4" t="n"/>
      <c r="R31" s="5" t="n"/>
      <c r="S31" s="5" t="n"/>
      <c r="T31" s="5" t="n"/>
      <c r="U31" s="29" t="n"/>
      <c r="V31" s="5" t="n"/>
      <c r="W31" s="4" t="n"/>
      <c r="X31" s="4" t="n"/>
      <c r="Y31" s="9">
        <f>IF(U31="","",U31-TODAY())</f>
        <v/>
      </c>
      <c r="Z31" s="10">
        <f>IF(A31="","",IF(U31="","Keine Frist",IF(Y31&lt;0,"Überfällig",IF(Y31&lt;=7,"Bald fällig","Im Zeitplan"))))</f>
        <v/>
      </c>
    </row>
    <row r="32">
      <c r="A32" s="4" t="n"/>
      <c r="B32" s="4" t="n"/>
      <c r="C32" s="4" t="n"/>
      <c r="D32" s="5" t="n"/>
      <c r="E32" s="4" t="n"/>
      <c r="F32" s="4" t="n"/>
      <c r="G32" s="4" t="n"/>
      <c r="H32" s="4" t="n"/>
      <c r="I32" s="4" t="n"/>
      <c r="J32" s="29" t="n"/>
      <c r="K32" s="30" t="n"/>
      <c r="L32" s="31" t="n"/>
      <c r="M32" s="4" t="n"/>
      <c r="N32" s="29" t="n"/>
      <c r="O32" s="29" t="n"/>
      <c r="P32" s="29" t="n"/>
      <c r="Q32" s="4" t="n"/>
      <c r="R32" s="5" t="n"/>
      <c r="S32" s="5" t="n"/>
      <c r="T32" s="5" t="n"/>
      <c r="U32" s="29" t="n"/>
      <c r="V32" s="5" t="n"/>
      <c r="W32" s="4" t="n"/>
      <c r="X32" s="4" t="n"/>
      <c r="Y32" s="11">
        <f>IF(U32="","",U32-TODAY())</f>
        <v/>
      </c>
      <c r="Z32" s="12">
        <f>IF(A32="","",IF(U32="","Keine Frist",IF(Y32&lt;0,"Überfällig",IF(Y32&lt;=7,"Bald fällig","Im Zeitplan"))))</f>
        <v/>
      </c>
    </row>
    <row r="33">
      <c r="A33" s="4" t="n"/>
      <c r="B33" s="4" t="n"/>
      <c r="C33" s="4" t="n"/>
      <c r="D33" s="5" t="n"/>
      <c r="E33" s="4" t="n"/>
      <c r="F33" s="4" t="n"/>
      <c r="G33" s="4" t="n"/>
      <c r="H33" s="4" t="n"/>
      <c r="I33" s="4" t="n"/>
      <c r="J33" s="29" t="n"/>
      <c r="K33" s="30" t="n"/>
      <c r="L33" s="31" t="n"/>
      <c r="M33" s="4" t="n"/>
      <c r="N33" s="29" t="n"/>
      <c r="O33" s="29" t="n"/>
      <c r="P33" s="29" t="n"/>
      <c r="Q33" s="4" t="n"/>
      <c r="R33" s="5" t="n"/>
      <c r="S33" s="5" t="n"/>
      <c r="T33" s="5" t="n"/>
      <c r="U33" s="29" t="n"/>
      <c r="V33" s="5" t="n"/>
      <c r="W33" s="4" t="n"/>
      <c r="X33" s="4" t="n"/>
      <c r="Y33" s="9">
        <f>IF(U33="","",U33-TODAY())</f>
        <v/>
      </c>
      <c r="Z33" s="10">
        <f>IF(A33="","",IF(U33="","Keine Frist",IF(Y33&lt;0,"Überfällig",IF(Y33&lt;=7,"Bald fällig","Im Zeitplan"))))</f>
        <v/>
      </c>
    </row>
    <row r="34">
      <c r="A34" s="4" t="n"/>
      <c r="B34" s="4" t="n"/>
      <c r="C34" s="4" t="n"/>
      <c r="D34" s="5" t="n"/>
      <c r="E34" s="4" t="n"/>
      <c r="F34" s="4" t="n"/>
      <c r="G34" s="4" t="n"/>
      <c r="H34" s="4" t="n"/>
      <c r="I34" s="4" t="n"/>
      <c r="J34" s="29" t="n"/>
      <c r="K34" s="30" t="n"/>
      <c r="L34" s="31" t="n"/>
      <c r="M34" s="4" t="n"/>
      <c r="N34" s="29" t="n"/>
      <c r="O34" s="29" t="n"/>
      <c r="P34" s="29" t="n"/>
      <c r="Q34" s="4" t="n"/>
      <c r="R34" s="5" t="n"/>
      <c r="S34" s="5" t="n"/>
      <c r="T34" s="5" t="n"/>
      <c r="U34" s="29" t="n"/>
      <c r="V34" s="5" t="n"/>
      <c r="W34" s="4" t="n"/>
      <c r="X34" s="4" t="n"/>
      <c r="Y34" s="11">
        <f>IF(U34="","",U34-TODAY())</f>
        <v/>
      </c>
      <c r="Z34" s="12">
        <f>IF(A34="","",IF(U34="","Keine Frist",IF(Y34&lt;0,"Überfällig",IF(Y34&lt;=7,"Bald fällig","Im Zeitplan"))))</f>
        <v/>
      </c>
    </row>
    <row r="35">
      <c r="A35" s="4" t="n"/>
      <c r="B35" s="4" t="n"/>
      <c r="C35" s="4" t="n"/>
      <c r="D35" s="5" t="n"/>
      <c r="E35" s="4" t="n"/>
      <c r="F35" s="4" t="n"/>
      <c r="G35" s="4" t="n"/>
      <c r="H35" s="4" t="n"/>
      <c r="I35" s="4" t="n"/>
      <c r="J35" s="29" t="n"/>
      <c r="K35" s="30" t="n"/>
      <c r="L35" s="31" t="n"/>
      <c r="M35" s="4" t="n"/>
      <c r="N35" s="29" t="n"/>
      <c r="O35" s="29" t="n"/>
      <c r="P35" s="29" t="n"/>
      <c r="Q35" s="4" t="n"/>
      <c r="R35" s="5" t="n"/>
      <c r="S35" s="5" t="n"/>
      <c r="T35" s="5" t="n"/>
      <c r="U35" s="29" t="n"/>
      <c r="V35" s="5" t="n"/>
      <c r="W35" s="4" t="n"/>
      <c r="X35" s="4" t="n"/>
      <c r="Y35" s="9">
        <f>IF(U35="","",U35-TODAY())</f>
        <v/>
      </c>
      <c r="Z35" s="10">
        <f>IF(A35="","",IF(U35="","Keine Frist",IF(Y35&lt;0,"Überfällig",IF(Y35&lt;=7,"Bald fällig","Im Zeitplan"))))</f>
        <v/>
      </c>
    </row>
    <row r="36">
      <c r="A36" s="4" t="n"/>
      <c r="B36" s="4" t="n"/>
      <c r="C36" s="4" t="n"/>
      <c r="D36" s="5" t="n"/>
      <c r="E36" s="4" t="n"/>
      <c r="F36" s="4" t="n"/>
      <c r="G36" s="4" t="n"/>
      <c r="H36" s="4" t="n"/>
      <c r="I36" s="4" t="n"/>
      <c r="J36" s="29" t="n"/>
      <c r="K36" s="30" t="n"/>
      <c r="L36" s="31" t="n"/>
      <c r="M36" s="4" t="n"/>
      <c r="N36" s="29" t="n"/>
      <c r="O36" s="29" t="n"/>
      <c r="P36" s="29" t="n"/>
      <c r="Q36" s="4" t="n"/>
      <c r="R36" s="5" t="n"/>
      <c r="S36" s="5" t="n"/>
      <c r="T36" s="5" t="n"/>
      <c r="U36" s="29" t="n"/>
      <c r="V36" s="5" t="n"/>
      <c r="W36" s="4" t="n"/>
      <c r="X36" s="4" t="n"/>
      <c r="Y36" s="11">
        <f>IF(U36="","",U36-TODAY())</f>
        <v/>
      </c>
      <c r="Z36" s="12">
        <f>IF(A36="","",IF(U36="","Keine Frist",IF(Y36&lt;0,"Überfällig",IF(Y36&lt;=7,"Bald fällig","Im Zeitplan"))))</f>
        <v/>
      </c>
    </row>
    <row r="37">
      <c r="A37" s="4" t="n"/>
      <c r="B37" s="4" t="n"/>
      <c r="C37" s="4" t="n"/>
      <c r="D37" s="5" t="n"/>
      <c r="E37" s="4" t="n"/>
      <c r="F37" s="4" t="n"/>
      <c r="G37" s="4" t="n"/>
      <c r="H37" s="4" t="n"/>
      <c r="I37" s="4" t="n"/>
      <c r="J37" s="29" t="n"/>
      <c r="K37" s="30" t="n"/>
      <c r="L37" s="31" t="n"/>
      <c r="M37" s="4" t="n"/>
      <c r="N37" s="29" t="n"/>
      <c r="O37" s="29" t="n"/>
      <c r="P37" s="29" t="n"/>
      <c r="Q37" s="4" t="n"/>
      <c r="R37" s="5" t="n"/>
      <c r="S37" s="5" t="n"/>
      <c r="T37" s="5" t="n"/>
      <c r="U37" s="29" t="n"/>
      <c r="V37" s="5" t="n"/>
      <c r="W37" s="4" t="n"/>
      <c r="X37" s="4" t="n"/>
      <c r="Y37" s="9">
        <f>IF(U37="","",U37-TODAY())</f>
        <v/>
      </c>
      <c r="Z37" s="10">
        <f>IF(A37="","",IF(U37="","Keine Frist",IF(Y37&lt;0,"Überfällig",IF(Y37&lt;=7,"Bald fällig","Im Zeitplan"))))</f>
        <v/>
      </c>
    </row>
    <row r="38">
      <c r="A38" s="4" t="n"/>
      <c r="B38" s="4" t="n"/>
      <c r="C38" s="4" t="n"/>
      <c r="D38" s="5" t="n"/>
      <c r="E38" s="4" t="n"/>
      <c r="F38" s="4" t="n"/>
      <c r="G38" s="4" t="n"/>
      <c r="H38" s="4" t="n"/>
      <c r="I38" s="4" t="n"/>
      <c r="J38" s="29" t="n"/>
      <c r="K38" s="30" t="n"/>
      <c r="L38" s="31" t="n"/>
      <c r="M38" s="4" t="n"/>
      <c r="N38" s="29" t="n"/>
      <c r="O38" s="29" t="n"/>
      <c r="P38" s="29" t="n"/>
      <c r="Q38" s="4" t="n"/>
      <c r="R38" s="5" t="n"/>
      <c r="S38" s="5" t="n"/>
      <c r="T38" s="5" t="n"/>
      <c r="U38" s="29" t="n"/>
      <c r="V38" s="5" t="n"/>
      <c r="W38" s="4" t="n"/>
      <c r="X38" s="4" t="n"/>
      <c r="Y38" s="11">
        <f>IF(U38="","",U38-TODAY())</f>
        <v/>
      </c>
      <c r="Z38" s="12">
        <f>IF(A38="","",IF(U38="","Keine Frist",IF(Y38&lt;0,"Überfällig",IF(Y38&lt;=7,"Bald fällig","Im Zeitplan"))))</f>
        <v/>
      </c>
    </row>
    <row r="39">
      <c r="A39" s="4" t="n"/>
      <c r="B39" s="4" t="n"/>
      <c r="C39" s="4" t="n"/>
      <c r="D39" s="5" t="n"/>
      <c r="E39" s="4" t="n"/>
      <c r="F39" s="4" t="n"/>
      <c r="G39" s="4" t="n"/>
      <c r="H39" s="4" t="n"/>
      <c r="I39" s="4" t="n"/>
      <c r="J39" s="29" t="n"/>
      <c r="K39" s="30" t="n"/>
      <c r="L39" s="31" t="n"/>
      <c r="M39" s="4" t="n"/>
      <c r="N39" s="29" t="n"/>
      <c r="O39" s="29" t="n"/>
      <c r="P39" s="29" t="n"/>
      <c r="Q39" s="4" t="n"/>
      <c r="R39" s="5" t="n"/>
      <c r="S39" s="5" t="n"/>
      <c r="T39" s="5" t="n"/>
      <c r="U39" s="29" t="n"/>
      <c r="V39" s="5" t="n"/>
      <c r="W39" s="4" t="n"/>
      <c r="X39" s="4" t="n"/>
      <c r="Y39" s="9">
        <f>IF(U39="","",U39-TODAY())</f>
        <v/>
      </c>
      <c r="Z39" s="10">
        <f>IF(A39="","",IF(U39="","Keine Frist",IF(Y39&lt;0,"Überfällig",IF(Y39&lt;=7,"Bald fällig","Im Zeitplan"))))</f>
        <v/>
      </c>
    </row>
    <row r="40">
      <c r="A40" s="4" t="n"/>
      <c r="B40" s="4" t="n"/>
      <c r="C40" s="4" t="n"/>
      <c r="D40" s="5" t="n"/>
      <c r="E40" s="4" t="n"/>
      <c r="F40" s="4" t="n"/>
      <c r="G40" s="4" t="n"/>
      <c r="H40" s="4" t="n"/>
      <c r="I40" s="4" t="n"/>
      <c r="J40" s="29" t="n"/>
      <c r="K40" s="30" t="n"/>
      <c r="L40" s="31" t="n"/>
      <c r="M40" s="4" t="n"/>
      <c r="N40" s="29" t="n"/>
      <c r="O40" s="29" t="n"/>
      <c r="P40" s="29" t="n"/>
      <c r="Q40" s="4" t="n"/>
      <c r="R40" s="5" t="n"/>
      <c r="S40" s="5" t="n"/>
      <c r="T40" s="5" t="n"/>
      <c r="U40" s="29" t="n"/>
      <c r="V40" s="5" t="n"/>
      <c r="W40" s="4" t="n"/>
      <c r="X40" s="4" t="n"/>
      <c r="Y40" s="11">
        <f>IF(U40="","",U40-TODAY())</f>
        <v/>
      </c>
      <c r="Z40" s="12">
        <f>IF(A40="","",IF(U40="","Keine Frist",IF(Y40&lt;0,"Überfällig",IF(Y40&lt;=7,"Bald fällig","Im Zeitplan"))))</f>
        <v/>
      </c>
    </row>
    <row r="41">
      <c r="A41" s="4" t="n"/>
      <c r="B41" s="4" t="n"/>
      <c r="C41" s="4" t="n"/>
      <c r="D41" s="5" t="n"/>
      <c r="E41" s="4" t="n"/>
      <c r="F41" s="4" t="n"/>
      <c r="G41" s="4" t="n"/>
      <c r="H41" s="4" t="n"/>
      <c r="I41" s="4" t="n"/>
      <c r="J41" s="29" t="n"/>
      <c r="K41" s="30" t="n"/>
      <c r="L41" s="31" t="n"/>
      <c r="M41" s="4" t="n"/>
      <c r="N41" s="29" t="n"/>
      <c r="O41" s="29" t="n"/>
      <c r="P41" s="29" t="n"/>
      <c r="Q41" s="4" t="n"/>
      <c r="R41" s="5" t="n"/>
      <c r="S41" s="5" t="n"/>
      <c r="T41" s="5" t="n"/>
      <c r="U41" s="29" t="n"/>
      <c r="V41" s="5" t="n"/>
      <c r="W41" s="4" t="n"/>
      <c r="X41" s="4" t="n"/>
      <c r="Y41" s="9">
        <f>IF(U41="","",U41-TODAY())</f>
        <v/>
      </c>
      <c r="Z41" s="10">
        <f>IF(A41="","",IF(U41="","Keine Frist",IF(Y41&lt;0,"Überfällig",IF(Y41&lt;=7,"Bald fällig","Im Zeitplan"))))</f>
        <v/>
      </c>
    </row>
    <row r="42">
      <c r="A42" s="4" t="n"/>
      <c r="B42" s="4" t="n"/>
      <c r="C42" s="4" t="n"/>
      <c r="D42" s="5" t="n"/>
      <c r="E42" s="4" t="n"/>
      <c r="F42" s="4" t="n"/>
      <c r="G42" s="4" t="n"/>
      <c r="H42" s="4" t="n"/>
      <c r="I42" s="4" t="n"/>
      <c r="J42" s="29" t="n"/>
      <c r="K42" s="30" t="n"/>
      <c r="L42" s="31" t="n"/>
      <c r="M42" s="4" t="n"/>
      <c r="N42" s="29" t="n"/>
      <c r="O42" s="29" t="n"/>
      <c r="P42" s="29" t="n"/>
      <c r="Q42" s="4" t="n"/>
      <c r="R42" s="5" t="n"/>
      <c r="S42" s="5" t="n"/>
      <c r="T42" s="5" t="n"/>
      <c r="U42" s="29" t="n"/>
      <c r="V42" s="5" t="n"/>
      <c r="W42" s="4" t="n"/>
      <c r="X42" s="4" t="n"/>
      <c r="Y42" s="11">
        <f>IF(U42="","",U42-TODAY())</f>
        <v/>
      </c>
      <c r="Z42" s="12">
        <f>IF(A42="","",IF(U42="","Keine Frist",IF(Y42&lt;0,"Überfällig",IF(Y42&lt;=7,"Bald fällig","Im Zeitplan"))))</f>
        <v/>
      </c>
    </row>
    <row r="43">
      <c r="A43" s="4" t="n"/>
      <c r="B43" s="4" t="n"/>
      <c r="C43" s="4" t="n"/>
      <c r="D43" s="5" t="n"/>
      <c r="E43" s="4" t="n"/>
      <c r="F43" s="4" t="n"/>
      <c r="G43" s="4" t="n"/>
      <c r="H43" s="4" t="n"/>
      <c r="I43" s="4" t="n"/>
      <c r="J43" s="29" t="n"/>
      <c r="K43" s="30" t="n"/>
      <c r="L43" s="31" t="n"/>
      <c r="M43" s="4" t="n"/>
      <c r="N43" s="29" t="n"/>
      <c r="O43" s="29" t="n"/>
      <c r="P43" s="29" t="n"/>
      <c r="Q43" s="4" t="n"/>
      <c r="R43" s="5" t="n"/>
      <c r="S43" s="5" t="n"/>
      <c r="T43" s="5" t="n"/>
      <c r="U43" s="29" t="n"/>
      <c r="V43" s="5" t="n"/>
      <c r="W43" s="4" t="n"/>
      <c r="X43" s="4" t="n"/>
      <c r="Y43" s="9">
        <f>IF(U43="","",U43-TODAY())</f>
        <v/>
      </c>
      <c r="Z43" s="10">
        <f>IF(A43="","",IF(U43="","Keine Frist",IF(Y43&lt;0,"Überfällig",IF(Y43&lt;=7,"Bald fällig","Im Zeitplan"))))</f>
        <v/>
      </c>
    </row>
    <row r="44">
      <c r="A44" s="4" t="n"/>
      <c r="B44" s="4" t="n"/>
      <c r="C44" s="4" t="n"/>
      <c r="D44" s="5" t="n"/>
      <c r="E44" s="4" t="n"/>
      <c r="F44" s="4" t="n"/>
      <c r="G44" s="4" t="n"/>
      <c r="H44" s="4" t="n"/>
      <c r="I44" s="4" t="n"/>
      <c r="J44" s="29" t="n"/>
      <c r="K44" s="30" t="n"/>
      <c r="L44" s="31" t="n"/>
      <c r="M44" s="4" t="n"/>
      <c r="N44" s="29" t="n"/>
      <c r="O44" s="29" t="n"/>
      <c r="P44" s="29" t="n"/>
      <c r="Q44" s="4" t="n"/>
      <c r="R44" s="5" t="n"/>
      <c r="S44" s="5" t="n"/>
      <c r="T44" s="5" t="n"/>
      <c r="U44" s="29" t="n"/>
      <c r="V44" s="5" t="n"/>
      <c r="W44" s="4" t="n"/>
      <c r="X44" s="4" t="n"/>
      <c r="Y44" s="11">
        <f>IF(U44="","",U44-TODAY())</f>
        <v/>
      </c>
      <c r="Z44" s="12">
        <f>IF(A44="","",IF(U44="","Keine Frist",IF(Y44&lt;0,"Überfällig",IF(Y44&lt;=7,"Bald fällig","Im Zeitplan"))))</f>
        <v/>
      </c>
    </row>
    <row r="45">
      <c r="A45" s="4" t="n"/>
      <c r="B45" s="4" t="n"/>
      <c r="C45" s="4" t="n"/>
      <c r="D45" s="5" t="n"/>
      <c r="E45" s="4" t="n"/>
      <c r="F45" s="4" t="n"/>
      <c r="G45" s="4" t="n"/>
      <c r="H45" s="4" t="n"/>
      <c r="I45" s="4" t="n"/>
      <c r="J45" s="29" t="n"/>
      <c r="K45" s="30" t="n"/>
      <c r="L45" s="31" t="n"/>
      <c r="M45" s="4" t="n"/>
      <c r="N45" s="29" t="n"/>
      <c r="O45" s="29" t="n"/>
      <c r="P45" s="29" t="n"/>
      <c r="Q45" s="4" t="n"/>
      <c r="R45" s="5" t="n"/>
      <c r="S45" s="5" t="n"/>
      <c r="T45" s="5" t="n"/>
      <c r="U45" s="29" t="n"/>
      <c r="V45" s="5" t="n"/>
      <c r="W45" s="4" t="n"/>
      <c r="X45" s="4" t="n"/>
      <c r="Y45" s="9">
        <f>IF(U45="","",U45-TODAY())</f>
        <v/>
      </c>
      <c r="Z45" s="10">
        <f>IF(A45="","",IF(U45="","Keine Frist",IF(Y45&lt;0,"Überfällig",IF(Y45&lt;=7,"Bald fällig","Im Zeitplan"))))</f>
        <v/>
      </c>
    </row>
    <row r="46">
      <c r="A46" s="4" t="n"/>
      <c r="B46" s="4" t="n"/>
      <c r="C46" s="4" t="n"/>
      <c r="D46" s="5" t="n"/>
      <c r="E46" s="4" t="n"/>
      <c r="F46" s="4" t="n"/>
      <c r="G46" s="4" t="n"/>
      <c r="H46" s="4" t="n"/>
      <c r="I46" s="4" t="n"/>
      <c r="J46" s="29" t="n"/>
      <c r="K46" s="30" t="n"/>
      <c r="L46" s="31" t="n"/>
      <c r="M46" s="4" t="n"/>
      <c r="N46" s="29" t="n"/>
      <c r="O46" s="29" t="n"/>
      <c r="P46" s="29" t="n"/>
      <c r="Q46" s="4" t="n"/>
      <c r="R46" s="5" t="n"/>
      <c r="S46" s="5" t="n"/>
      <c r="T46" s="5" t="n"/>
      <c r="U46" s="29" t="n"/>
      <c r="V46" s="5" t="n"/>
      <c r="W46" s="4" t="n"/>
      <c r="X46" s="4" t="n"/>
      <c r="Y46" s="11">
        <f>IF(U46="","",U46-TODAY())</f>
        <v/>
      </c>
      <c r="Z46" s="12">
        <f>IF(A46="","",IF(U46="","Keine Frist",IF(Y46&lt;0,"Überfällig",IF(Y46&lt;=7,"Bald fällig","Im Zeitplan"))))</f>
        <v/>
      </c>
    </row>
    <row r="47">
      <c r="A47" s="4" t="n"/>
      <c r="B47" s="4" t="n"/>
      <c r="C47" s="4" t="n"/>
      <c r="D47" s="5" t="n"/>
      <c r="E47" s="4" t="n"/>
      <c r="F47" s="4" t="n"/>
      <c r="G47" s="4" t="n"/>
      <c r="H47" s="4" t="n"/>
      <c r="I47" s="4" t="n"/>
      <c r="J47" s="29" t="n"/>
      <c r="K47" s="30" t="n"/>
      <c r="L47" s="31" t="n"/>
      <c r="M47" s="4" t="n"/>
      <c r="N47" s="29" t="n"/>
      <c r="O47" s="29" t="n"/>
      <c r="P47" s="29" t="n"/>
      <c r="Q47" s="4" t="n"/>
      <c r="R47" s="5" t="n"/>
      <c r="S47" s="5" t="n"/>
      <c r="T47" s="5" t="n"/>
      <c r="U47" s="29" t="n"/>
      <c r="V47" s="5" t="n"/>
      <c r="W47" s="4" t="n"/>
      <c r="X47" s="4" t="n"/>
      <c r="Y47" s="9">
        <f>IF(U47="","",U47-TODAY())</f>
        <v/>
      </c>
      <c r="Z47" s="10">
        <f>IF(A47="","",IF(U47="","Keine Frist",IF(Y47&lt;0,"Überfällig",IF(Y47&lt;=7,"Bald fällig","Im Zeitplan"))))</f>
        <v/>
      </c>
    </row>
    <row r="48">
      <c r="A48" s="4" t="n"/>
      <c r="B48" s="4" t="n"/>
      <c r="C48" s="4" t="n"/>
      <c r="D48" s="5" t="n"/>
      <c r="E48" s="4" t="n"/>
      <c r="F48" s="4" t="n"/>
      <c r="G48" s="4" t="n"/>
      <c r="H48" s="4" t="n"/>
      <c r="I48" s="4" t="n"/>
      <c r="J48" s="29" t="n"/>
      <c r="K48" s="30" t="n"/>
      <c r="L48" s="31" t="n"/>
      <c r="M48" s="4" t="n"/>
      <c r="N48" s="29" t="n"/>
      <c r="O48" s="29" t="n"/>
      <c r="P48" s="29" t="n"/>
      <c r="Q48" s="4" t="n"/>
      <c r="R48" s="5" t="n"/>
      <c r="S48" s="5" t="n"/>
      <c r="T48" s="5" t="n"/>
      <c r="U48" s="29" t="n"/>
      <c r="V48" s="5" t="n"/>
      <c r="W48" s="4" t="n"/>
      <c r="X48" s="4" t="n"/>
      <c r="Y48" s="11">
        <f>IF(U48="","",U48-TODAY())</f>
        <v/>
      </c>
      <c r="Z48" s="12">
        <f>IF(A48="","",IF(U48="","Keine Frist",IF(Y48&lt;0,"Überfällig",IF(Y48&lt;=7,"Bald fällig","Im Zeitplan"))))</f>
        <v/>
      </c>
    </row>
    <row r="49">
      <c r="A49" s="4" t="n"/>
      <c r="B49" s="4" t="n"/>
      <c r="C49" s="4" t="n"/>
      <c r="D49" s="5" t="n"/>
      <c r="E49" s="4" t="n"/>
      <c r="F49" s="4" t="n"/>
      <c r="G49" s="4" t="n"/>
      <c r="H49" s="4" t="n"/>
      <c r="I49" s="4" t="n"/>
      <c r="J49" s="29" t="n"/>
      <c r="K49" s="30" t="n"/>
      <c r="L49" s="31" t="n"/>
      <c r="M49" s="4" t="n"/>
      <c r="N49" s="29" t="n"/>
      <c r="O49" s="29" t="n"/>
      <c r="P49" s="29" t="n"/>
      <c r="Q49" s="4" t="n"/>
      <c r="R49" s="5" t="n"/>
      <c r="S49" s="5" t="n"/>
      <c r="T49" s="5" t="n"/>
      <c r="U49" s="29" t="n"/>
      <c r="V49" s="5" t="n"/>
      <c r="W49" s="4" t="n"/>
      <c r="X49" s="4" t="n"/>
      <c r="Y49" s="9">
        <f>IF(U49="","",U49-TODAY())</f>
        <v/>
      </c>
      <c r="Z49" s="10">
        <f>IF(A49="","",IF(U49="","Keine Frist",IF(Y49&lt;0,"Überfällig",IF(Y49&lt;=7,"Bald fällig","Im Zeitplan"))))</f>
        <v/>
      </c>
    </row>
    <row r="50">
      <c r="A50" s="4" t="n"/>
      <c r="B50" s="4" t="n"/>
      <c r="C50" s="4" t="n"/>
      <c r="D50" s="5" t="n"/>
      <c r="E50" s="4" t="n"/>
      <c r="F50" s="4" t="n"/>
      <c r="G50" s="4" t="n"/>
      <c r="H50" s="4" t="n"/>
      <c r="I50" s="4" t="n"/>
      <c r="J50" s="29" t="n"/>
      <c r="K50" s="30" t="n"/>
      <c r="L50" s="31" t="n"/>
      <c r="M50" s="4" t="n"/>
      <c r="N50" s="29" t="n"/>
      <c r="O50" s="29" t="n"/>
      <c r="P50" s="29" t="n"/>
      <c r="Q50" s="4" t="n"/>
      <c r="R50" s="5" t="n"/>
      <c r="S50" s="5" t="n"/>
      <c r="T50" s="5" t="n"/>
      <c r="U50" s="29" t="n"/>
      <c r="V50" s="5" t="n"/>
      <c r="W50" s="4" t="n"/>
      <c r="X50" s="4" t="n"/>
      <c r="Y50" s="11">
        <f>IF(U50="","",U50-TODAY())</f>
        <v/>
      </c>
      <c r="Z50" s="12">
        <f>IF(A50="","",IF(U50="","Keine Frist",IF(Y50&lt;0,"Überfällig",IF(Y50&lt;=7,"Bald fällig","Im Zeitplan"))))</f>
        <v/>
      </c>
    </row>
    <row r="51">
      <c r="A51" s="4" t="n"/>
      <c r="B51" s="4" t="n"/>
      <c r="C51" s="4" t="n"/>
      <c r="D51" s="5" t="n"/>
      <c r="E51" s="4" t="n"/>
      <c r="F51" s="4" t="n"/>
      <c r="G51" s="4" t="n"/>
      <c r="H51" s="4" t="n"/>
      <c r="I51" s="4" t="n"/>
      <c r="J51" s="29" t="n"/>
      <c r="K51" s="30" t="n"/>
      <c r="L51" s="31" t="n"/>
      <c r="M51" s="4" t="n"/>
      <c r="N51" s="29" t="n"/>
      <c r="O51" s="29" t="n"/>
      <c r="P51" s="29" t="n"/>
      <c r="Q51" s="4" t="n"/>
      <c r="R51" s="5" t="n"/>
      <c r="S51" s="5" t="n"/>
      <c r="T51" s="5" t="n"/>
      <c r="U51" s="29" t="n"/>
      <c r="V51" s="5" t="n"/>
      <c r="W51" s="4" t="n"/>
      <c r="X51" s="4" t="n"/>
      <c r="Y51" s="9">
        <f>IF(U51="","",U51-TODAY())</f>
        <v/>
      </c>
      <c r="Z51" s="10">
        <f>IF(A51="","",IF(U51="","Keine Frist",IF(Y51&lt;0,"Überfällig",IF(Y51&lt;=7,"Bald fällig","Im Zeitplan"))))</f>
        <v/>
      </c>
    </row>
    <row r="52">
      <c r="A52" s="4" t="n"/>
      <c r="B52" s="4" t="n"/>
      <c r="C52" s="4" t="n"/>
      <c r="D52" s="5" t="n"/>
      <c r="E52" s="4" t="n"/>
      <c r="F52" s="4" t="n"/>
      <c r="G52" s="4" t="n"/>
      <c r="H52" s="4" t="n"/>
      <c r="I52" s="4" t="n"/>
      <c r="J52" s="29" t="n"/>
      <c r="K52" s="30" t="n"/>
      <c r="L52" s="31" t="n"/>
      <c r="M52" s="4" t="n"/>
      <c r="N52" s="29" t="n"/>
      <c r="O52" s="29" t="n"/>
      <c r="P52" s="29" t="n"/>
      <c r="Q52" s="4" t="n"/>
      <c r="R52" s="5" t="n"/>
      <c r="S52" s="5" t="n"/>
      <c r="T52" s="5" t="n"/>
      <c r="U52" s="29" t="n"/>
      <c r="V52" s="5" t="n"/>
      <c r="W52" s="4" t="n"/>
      <c r="X52" s="4" t="n"/>
      <c r="Y52" s="11">
        <f>IF(U52="","",U52-TODAY())</f>
        <v/>
      </c>
      <c r="Z52" s="12">
        <f>IF(A52="","",IF(U52="","Keine Frist",IF(Y52&lt;0,"Überfällig",IF(Y52&lt;=7,"Bald fällig","Im Zeitplan"))))</f>
        <v/>
      </c>
    </row>
    <row r="53">
      <c r="A53" s="4" t="n"/>
      <c r="B53" s="4" t="n"/>
      <c r="C53" s="4" t="n"/>
      <c r="D53" s="5" t="n"/>
      <c r="E53" s="4" t="n"/>
      <c r="F53" s="4" t="n"/>
      <c r="G53" s="4" t="n"/>
      <c r="H53" s="4" t="n"/>
      <c r="I53" s="4" t="n"/>
      <c r="J53" s="29" t="n"/>
      <c r="K53" s="30" t="n"/>
      <c r="L53" s="31" t="n"/>
      <c r="M53" s="4" t="n"/>
      <c r="N53" s="29" t="n"/>
      <c r="O53" s="29" t="n"/>
      <c r="P53" s="29" t="n"/>
      <c r="Q53" s="4" t="n"/>
      <c r="R53" s="5" t="n"/>
      <c r="S53" s="5" t="n"/>
      <c r="T53" s="5" t="n"/>
      <c r="U53" s="29" t="n"/>
      <c r="V53" s="5" t="n"/>
      <c r="W53" s="4" t="n"/>
      <c r="X53" s="4" t="n"/>
      <c r="Y53" s="9">
        <f>IF(U53="","",U53-TODAY())</f>
        <v/>
      </c>
      <c r="Z53" s="10">
        <f>IF(A53="","",IF(U53="","Keine Frist",IF(Y53&lt;0,"Überfällig",IF(Y53&lt;=7,"Bald fällig","Im Zeitplan"))))</f>
        <v/>
      </c>
    </row>
    <row r="54">
      <c r="A54" s="4" t="n"/>
      <c r="B54" s="4" t="n"/>
      <c r="C54" s="4" t="n"/>
      <c r="D54" s="5" t="n"/>
      <c r="E54" s="4" t="n"/>
      <c r="F54" s="4" t="n"/>
      <c r="G54" s="4" t="n"/>
      <c r="H54" s="4" t="n"/>
      <c r="I54" s="4" t="n"/>
      <c r="J54" s="29" t="n"/>
      <c r="K54" s="30" t="n"/>
      <c r="L54" s="31" t="n"/>
      <c r="M54" s="4" t="n"/>
      <c r="N54" s="29" t="n"/>
      <c r="O54" s="29" t="n"/>
      <c r="P54" s="29" t="n"/>
      <c r="Q54" s="4" t="n"/>
      <c r="R54" s="5" t="n"/>
      <c r="S54" s="5" t="n"/>
      <c r="T54" s="5" t="n"/>
      <c r="U54" s="29" t="n"/>
      <c r="V54" s="5" t="n"/>
      <c r="W54" s="4" t="n"/>
      <c r="X54" s="4" t="n"/>
      <c r="Y54" s="11">
        <f>IF(U54="","",U54-TODAY())</f>
        <v/>
      </c>
      <c r="Z54" s="12">
        <f>IF(A54="","",IF(U54="","Keine Frist",IF(Y54&lt;0,"Überfällig",IF(Y54&lt;=7,"Bald fällig","Im Zeitplan"))))</f>
        <v/>
      </c>
    </row>
    <row r="55">
      <c r="A55" s="4" t="n"/>
      <c r="B55" s="4" t="n"/>
      <c r="C55" s="4" t="n"/>
      <c r="D55" s="5" t="n"/>
      <c r="E55" s="4" t="n"/>
      <c r="F55" s="4" t="n"/>
      <c r="G55" s="4" t="n"/>
      <c r="H55" s="4" t="n"/>
      <c r="I55" s="4" t="n"/>
      <c r="J55" s="29" t="n"/>
      <c r="K55" s="30" t="n"/>
      <c r="L55" s="31" t="n"/>
      <c r="M55" s="4" t="n"/>
      <c r="N55" s="29" t="n"/>
      <c r="O55" s="29" t="n"/>
      <c r="P55" s="29" t="n"/>
      <c r="Q55" s="4" t="n"/>
      <c r="R55" s="5" t="n"/>
      <c r="S55" s="5" t="n"/>
      <c r="T55" s="5" t="n"/>
      <c r="U55" s="29" t="n"/>
      <c r="V55" s="5" t="n"/>
      <c r="W55" s="4" t="n"/>
      <c r="X55" s="4" t="n"/>
      <c r="Y55" s="9">
        <f>IF(U55="","",U55-TODAY())</f>
        <v/>
      </c>
      <c r="Z55" s="10">
        <f>IF(A55="","",IF(U55="","Keine Frist",IF(Y55&lt;0,"Überfällig",IF(Y55&lt;=7,"Bald fällig","Im Zeitplan"))))</f>
        <v/>
      </c>
    </row>
    <row r="56">
      <c r="A56" s="4" t="n"/>
      <c r="B56" s="4" t="n"/>
      <c r="C56" s="4" t="n"/>
      <c r="D56" s="5" t="n"/>
      <c r="E56" s="4" t="n"/>
      <c r="F56" s="4" t="n"/>
      <c r="G56" s="4" t="n"/>
      <c r="H56" s="4" t="n"/>
      <c r="I56" s="4" t="n"/>
      <c r="J56" s="29" t="n"/>
      <c r="K56" s="30" t="n"/>
      <c r="L56" s="31" t="n"/>
      <c r="M56" s="4" t="n"/>
      <c r="N56" s="29" t="n"/>
      <c r="O56" s="29" t="n"/>
      <c r="P56" s="29" t="n"/>
      <c r="Q56" s="4" t="n"/>
      <c r="R56" s="5" t="n"/>
      <c r="S56" s="5" t="n"/>
      <c r="T56" s="5" t="n"/>
      <c r="U56" s="29" t="n"/>
      <c r="V56" s="5" t="n"/>
      <c r="W56" s="4" t="n"/>
      <c r="X56" s="4" t="n"/>
      <c r="Y56" s="11">
        <f>IF(U56="","",U56-TODAY())</f>
        <v/>
      </c>
      <c r="Z56" s="12">
        <f>IF(A56="","",IF(U56="","Keine Frist",IF(Y56&lt;0,"Überfällig",IF(Y56&lt;=7,"Bald fällig","Im Zeitplan"))))</f>
        <v/>
      </c>
    </row>
    <row r="57">
      <c r="A57" s="4" t="n"/>
      <c r="B57" s="4" t="n"/>
      <c r="C57" s="4" t="n"/>
      <c r="D57" s="5" t="n"/>
      <c r="E57" s="4" t="n"/>
      <c r="F57" s="4" t="n"/>
      <c r="G57" s="4" t="n"/>
      <c r="H57" s="4" t="n"/>
      <c r="I57" s="4" t="n"/>
      <c r="J57" s="29" t="n"/>
      <c r="K57" s="30" t="n"/>
      <c r="L57" s="31" t="n"/>
      <c r="M57" s="4" t="n"/>
      <c r="N57" s="29" t="n"/>
      <c r="O57" s="29" t="n"/>
      <c r="P57" s="29" t="n"/>
      <c r="Q57" s="4" t="n"/>
      <c r="R57" s="5" t="n"/>
      <c r="S57" s="5" t="n"/>
      <c r="T57" s="5" t="n"/>
      <c r="U57" s="29" t="n"/>
      <c r="V57" s="5" t="n"/>
      <c r="W57" s="4" t="n"/>
      <c r="X57" s="4" t="n"/>
      <c r="Y57" s="9">
        <f>IF(U57="","",U57-TODAY())</f>
        <v/>
      </c>
      <c r="Z57" s="10">
        <f>IF(A57="","",IF(U57="","Keine Frist",IF(Y57&lt;0,"Überfällig",IF(Y57&lt;=7,"Bald fällig","Im Zeitplan"))))</f>
        <v/>
      </c>
    </row>
    <row r="58">
      <c r="A58" s="4" t="n"/>
      <c r="B58" s="4" t="n"/>
      <c r="C58" s="4" t="n"/>
      <c r="D58" s="5" t="n"/>
      <c r="E58" s="4" t="n"/>
      <c r="F58" s="4" t="n"/>
      <c r="G58" s="4" t="n"/>
      <c r="H58" s="4" t="n"/>
      <c r="I58" s="4" t="n"/>
      <c r="J58" s="29" t="n"/>
      <c r="K58" s="30" t="n"/>
      <c r="L58" s="31" t="n"/>
      <c r="M58" s="4" t="n"/>
      <c r="N58" s="29" t="n"/>
      <c r="O58" s="29" t="n"/>
      <c r="P58" s="29" t="n"/>
      <c r="Q58" s="4" t="n"/>
      <c r="R58" s="5" t="n"/>
      <c r="S58" s="5" t="n"/>
      <c r="T58" s="5" t="n"/>
      <c r="U58" s="29" t="n"/>
      <c r="V58" s="5" t="n"/>
      <c r="W58" s="4" t="n"/>
      <c r="X58" s="4" t="n"/>
      <c r="Y58" s="11">
        <f>IF(U58="","",U58-TODAY())</f>
        <v/>
      </c>
      <c r="Z58" s="12">
        <f>IF(A58="","",IF(U58="","Keine Frist",IF(Y58&lt;0,"Überfällig",IF(Y58&lt;=7,"Bald fällig","Im Zeitplan"))))</f>
        <v/>
      </c>
    </row>
    <row r="59">
      <c r="A59" s="4" t="n"/>
      <c r="B59" s="4" t="n"/>
      <c r="C59" s="4" t="n"/>
      <c r="D59" s="5" t="n"/>
      <c r="E59" s="4" t="n"/>
      <c r="F59" s="4" t="n"/>
      <c r="G59" s="4" t="n"/>
      <c r="H59" s="4" t="n"/>
      <c r="I59" s="4" t="n"/>
      <c r="J59" s="29" t="n"/>
      <c r="K59" s="30" t="n"/>
      <c r="L59" s="31" t="n"/>
      <c r="M59" s="4" t="n"/>
      <c r="N59" s="29" t="n"/>
      <c r="O59" s="29" t="n"/>
      <c r="P59" s="29" t="n"/>
      <c r="Q59" s="4" t="n"/>
      <c r="R59" s="5" t="n"/>
      <c r="S59" s="5" t="n"/>
      <c r="T59" s="5" t="n"/>
      <c r="U59" s="29" t="n"/>
      <c r="V59" s="5" t="n"/>
      <c r="W59" s="4" t="n"/>
      <c r="X59" s="4" t="n"/>
      <c r="Y59" s="9">
        <f>IF(U59="","",U59-TODAY())</f>
        <v/>
      </c>
      <c r="Z59" s="10">
        <f>IF(A59="","",IF(U59="","Keine Frist",IF(Y59&lt;0,"Überfällig",IF(Y59&lt;=7,"Bald fällig","Im Zeitplan"))))</f>
        <v/>
      </c>
    </row>
    <row r="60">
      <c r="A60" s="4" t="n"/>
      <c r="B60" s="4" t="n"/>
      <c r="C60" s="4" t="n"/>
      <c r="D60" s="5" t="n"/>
      <c r="E60" s="4" t="n"/>
      <c r="F60" s="4" t="n"/>
      <c r="G60" s="4" t="n"/>
      <c r="H60" s="4" t="n"/>
      <c r="I60" s="4" t="n"/>
      <c r="J60" s="29" t="n"/>
      <c r="K60" s="30" t="n"/>
      <c r="L60" s="31" t="n"/>
      <c r="M60" s="4" t="n"/>
      <c r="N60" s="29" t="n"/>
      <c r="O60" s="29" t="n"/>
      <c r="P60" s="29" t="n"/>
      <c r="Q60" s="4" t="n"/>
      <c r="R60" s="5" t="n"/>
      <c r="S60" s="5" t="n"/>
      <c r="T60" s="5" t="n"/>
      <c r="U60" s="29" t="n"/>
      <c r="V60" s="5" t="n"/>
      <c r="W60" s="4" t="n"/>
      <c r="X60" s="4" t="n"/>
      <c r="Y60" s="11">
        <f>IF(U60="","",U60-TODAY())</f>
        <v/>
      </c>
      <c r="Z60" s="12">
        <f>IF(A60="","",IF(U60="","Keine Frist",IF(Y60&lt;0,"Überfällig",IF(Y60&lt;=7,"Bald fällig","Im Zeitplan"))))</f>
        <v/>
      </c>
    </row>
    <row r="61">
      <c r="A61" s="4" t="n"/>
      <c r="B61" s="4" t="n"/>
      <c r="C61" s="4" t="n"/>
      <c r="D61" s="5" t="n"/>
      <c r="E61" s="4" t="n"/>
      <c r="F61" s="4" t="n"/>
      <c r="G61" s="4" t="n"/>
      <c r="H61" s="4" t="n"/>
      <c r="I61" s="4" t="n"/>
      <c r="J61" s="29" t="n"/>
      <c r="K61" s="30" t="n"/>
      <c r="L61" s="31" t="n"/>
      <c r="M61" s="4" t="n"/>
      <c r="N61" s="29" t="n"/>
      <c r="O61" s="29" t="n"/>
      <c r="P61" s="29" t="n"/>
      <c r="Q61" s="4" t="n"/>
      <c r="R61" s="5" t="n"/>
      <c r="S61" s="5" t="n"/>
      <c r="T61" s="5" t="n"/>
      <c r="U61" s="29" t="n"/>
      <c r="V61" s="5" t="n"/>
      <c r="W61" s="4" t="n"/>
      <c r="X61" s="4" t="n"/>
      <c r="Y61" s="9">
        <f>IF(U61="","",U61-TODAY())</f>
        <v/>
      </c>
      <c r="Z61" s="10">
        <f>IF(A61="","",IF(U61="","Keine Frist",IF(Y61&lt;0,"Überfällig",IF(Y61&lt;=7,"Bald fällig","Im Zeitplan"))))</f>
        <v/>
      </c>
    </row>
    <row r="62">
      <c r="A62" s="4" t="n"/>
      <c r="B62" s="4" t="n"/>
      <c r="C62" s="4" t="n"/>
      <c r="D62" s="5" t="n"/>
      <c r="E62" s="4" t="n"/>
      <c r="F62" s="4" t="n"/>
      <c r="G62" s="4" t="n"/>
      <c r="H62" s="4" t="n"/>
      <c r="I62" s="4" t="n"/>
      <c r="J62" s="29" t="n"/>
      <c r="K62" s="30" t="n"/>
      <c r="L62" s="31" t="n"/>
      <c r="M62" s="4" t="n"/>
      <c r="N62" s="29" t="n"/>
      <c r="O62" s="29" t="n"/>
      <c r="P62" s="29" t="n"/>
      <c r="Q62" s="4" t="n"/>
      <c r="R62" s="5" t="n"/>
      <c r="S62" s="5" t="n"/>
      <c r="T62" s="5" t="n"/>
      <c r="U62" s="29" t="n"/>
      <c r="V62" s="5" t="n"/>
      <c r="W62" s="4" t="n"/>
      <c r="X62" s="4" t="n"/>
      <c r="Y62" s="11">
        <f>IF(U62="","",U62-TODAY())</f>
        <v/>
      </c>
      <c r="Z62" s="12">
        <f>IF(A62="","",IF(U62="","Keine Frist",IF(Y62&lt;0,"Überfällig",IF(Y62&lt;=7,"Bald fällig","Im Zeitplan"))))</f>
        <v/>
      </c>
    </row>
    <row r="63">
      <c r="A63" s="4" t="n"/>
      <c r="B63" s="4" t="n"/>
      <c r="C63" s="4" t="n"/>
      <c r="D63" s="5" t="n"/>
      <c r="E63" s="4" t="n"/>
      <c r="F63" s="4" t="n"/>
      <c r="G63" s="4" t="n"/>
      <c r="H63" s="4" t="n"/>
      <c r="I63" s="4" t="n"/>
      <c r="J63" s="29" t="n"/>
      <c r="K63" s="30" t="n"/>
      <c r="L63" s="31" t="n"/>
      <c r="M63" s="4" t="n"/>
      <c r="N63" s="29" t="n"/>
      <c r="O63" s="29" t="n"/>
      <c r="P63" s="29" t="n"/>
      <c r="Q63" s="4" t="n"/>
      <c r="R63" s="5" t="n"/>
      <c r="S63" s="5" t="n"/>
      <c r="T63" s="5" t="n"/>
      <c r="U63" s="29" t="n"/>
      <c r="V63" s="5" t="n"/>
      <c r="W63" s="4" t="n"/>
      <c r="X63" s="4" t="n"/>
      <c r="Y63" s="9">
        <f>IF(U63="","",U63-TODAY())</f>
        <v/>
      </c>
      <c r="Z63" s="10">
        <f>IF(A63="","",IF(U63="","Keine Frist",IF(Y63&lt;0,"Überfällig",IF(Y63&lt;=7,"Bald fällig","Im Zeitplan"))))</f>
        <v/>
      </c>
    </row>
    <row r="64">
      <c r="A64" s="4" t="n"/>
      <c r="B64" s="4" t="n"/>
      <c r="C64" s="4" t="n"/>
      <c r="D64" s="5" t="n"/>
      <c r="E64" s="4" t="n"/>
      <c r="F64" s="4" t="n"/>
      <c r="G64" s="4" t="n"/>
      <c r="H64" s="4" t="n"/>
      <c r="I64" s="4" t="n"/>
      <c r="J64" s="29" t="n"/>
      <c r="K64" s="30" t="n"/>
      <c r="L64" s="31" t="n"/>
      <c r="M64" s="4" t="n"/>
      <c r="N64" s="29" t="n"/>
      <c r="O64" s="29" t="n"/>
      <c r="P64" s="29" t="n"/>
      <c r="Q64" s="4" t="n"/>
      <c r="R64" s="5" t="n"/>
      <c r="S64" s="5" t="n"/>
      <c r="T64" s="5" t="n"/>
      <c r="U64" s="29" t="n"/>
      <c r="V64" s="5" t="n"/>
      <c r="W64" s="4" t="n"/>
      <c r="X64" s="4" t="n"/>
      <c r="Y64" s="11">
        <f>IF(U64="","",U64-TODAY())</f>
        <v/>
      </c>
      <c r="Z64" s="12">
        <f>IF(A64="","",IF(U64="","Keine Frist",IF(Y64&lt;0,"Überfällig",IF(Y64&lt;=7,"Bald fällig","Im Zeitplan"))))</f>
        <v/>
      </c>
    </row>
    <row r="65">
      <c r="A65" s="4" t="n"/>
      <c r="B65" s="4" t="n"/>
      <c r="C65" s="4" t="n"/>
      <c r="D65" s="5" t="n"/>
      <c r="E65" s="4" t="n"/>
      <c r="F65" s="4" t="n"/>
      <c r="G65" s="4" t="n"/>
      <c r="H65" s="4" t="n"/>
      <c r="I65" s="4" t="n"/>
      <c r="J65" s="29" t="n"/>
      <c r="K65" s="30" t="n"/>
      <c r="L65" s="31" t="n"/>
      <c r="M65" s="4" t="n"/>
      <c r="N65" s="29" t="n"/>
      <c r="O65" s="29" t="n"/>
      <c r="P65" s="29" t="n"/>
      <c r="Q65" s="4" t="n"/>
      <c r="R65" s="5" t="n"/>
      <c r="S65" s="5" t="n"/>
      <c r="T65" s="5" t="n"/>
      <c r="U65" s="29" t="n"/>
      <c r="V65" s="5" t="n"/>
      <c r="W65" s="4" t="n"/>
      <c r="X65" s="4" t="n"/>
      <c r="Y65" s="9">
        <f>IF(U65="","",U65-TODAY())</f>
        <v/>
      </c>
      <c r="Z65" s="10">
        <f>IF(A65="","",IF(U65="","Keine Frist",IF(Y65&lt;0,"Überfällig",IF(Y65&lt;=7,"Bald fällig","Im Zeitplan"))))</f>
        <v/>
      </c>
    </row>
    <row r="66">
      <c r="A66" s="4" t="n"/>
      <c r="B66" s="4" t="n"/>
      <c r="C66" s="4" t="n"/>
      <c r="D66" s="5" t="n"/>
      <c r="E66" s="4" t="n"/>
      <c r="F66" s="4" t="n"/>
      <c r="G66" s="4" t="n"/>
      <c r="H66" s="4" t="n"/>
      <c r="I66" s="4" t="n"/>
      <c r="J66" s="29" t="n"/>
      <c r="K66" s="30" t="n"/>
      <c r="L66" s="31" t="n"/>
      <c r="M66" s="4" t="n"/>
      <c r="N66" s="29" t="n"/>
      <c r="O66" s="29" t="n"/>
      <c r="P66" s="29" t="n"/>
      <c r="Q66" s="4" t="n"/>
      <c r="R66" s="5" t="n"/>
      <c r="S66" s="5" t="n"/>
      <c r="T66" s="5" t="n"/>
      <c r="U66" s="29" t="n"/>
      <c r="V66" s="5" t="n"/>
      <c r="W66" s="4" t="n"/>
      <c r="X66" s="4" t="n"/>
      <c r="Y66" s="11">
        <f>IF(U66="","",U66-TODAY())</f>
        <v/>
      </c>
      <c r="Z66" s="12">
        <f>IF(A66="","",IF(U66="","Keine Frist",IF(Y66&lt;0,"Überfällig",IF(Y66&lt;=7,"Bald fällig","Im Zeitplan"))))</f>
        <v/>
      </c>
    </row>
    <row r="67">
      <c r="A67" s="4" t="n"/>
      <c r="B67" s="4" t="n"/>
      <c r="C67" s="4" t="n"/>
      <c r="D67" s="5" t="n"/>
      <c r="E67" s="4" t="n"/>
      <c r="F67" s="4" t="n"/>
      <c r="G67" s="4" t="n"/>
      <c r="H67" s="4" t="n"/>
      <c r="I67" s="4" t="n"/>
      <c r="J67" s="29" t="n"/>
      <c r="K67" s="30" t="n"/>
      <c r="L67" s="31" t="n"/>
      <c r="M67" s="4" t="n"/>
      <c r="N67" s="29" t="n"/>
      <c r="O67" s="29" t="n"/>
      <c r="P67" s="29" t="n"/>
      <c r="Q67" s="4" t="n"/>
      <c r="R67" s="5" t="n"/>
      <c r="S67" s="5" t="n"/>
      <c r="T67" s="5" t="n"/>
      <c r="U67" s="29" t="n"/>
      <c r="V67" s="5" t="n"/>
      <c r="W67" s="4" t="n"/>
      <c r="X67" s="4" t="n"/>
      <c r="Y67" s="9">
        <f>IF(U67="","",U67-TODAY())</f>
        <v/>
      </c>
      <c r="Z67" s="10">
        <f>IF(A67="","",IF(U67="","Keine Frist",IF(Y67&lt;0,"Überfällig",IF(Y67&lt;=7,"Bald fällig","Im Zeitplan"))))</f>
        <v/>
      </c>
    </row>
    <row r="68">
      <c r="A68" s="4" t="n"/>
      <c r="B68" s="4" t="n"/>
      <c r="C68" s="4" t="n"/>
      <c r="D68" s="5" t="n"/>
      <c r="E68" s="4" t="n"/>
      <c r="F68" s="4" t="n"/>
      <c r="G68" s="4" t="n"/>
      <c r="H68" s="4" t="n"/>
      <c r="I68" s="4" t="n"/>
      <c r="J68" s="29" t="n"/>
      <c r="K68" s="30" t="n"/>
      <c r="L68" s="31" t="n"/>
      <c r="M68" s="4" t="n"/>
      <c r="N68" s="29" t="n"/>
      <c r="O68" s="29" t="n"/>
      <c r="P68" s="29" t="n"/>
      <c r="Q68" s="4" t="n"/>
      <c r="R68" s="5" t="n"/>
      <c r="S68" s="5" t="n"/>
      <c r="T68" s="5" t="n"/>
      <c r="U68" s="29" t="n"/>
      <c r="V68" s="5" t="n"/>
      <c r="W68" s="4" t="n"/>
      <c r="X68" s="4" t="n"/>
      <c r="Y68" s="11">
        <f>IF(U68="","",U68-TODAY())</f>
        <v/>
      </c>
      <c r="Z68" s="12">
        <f>IF(A68="","",IF(U68="","Keine Frist",IF(Y68&lt;0,"Überfällig",IF(Y68&lt;=7,"Bald fällig","Im Zeitplan"))))</f>
        <v/>
      </c>
    </row>
    <row r="69">
      <c r="A69" s="4" t="n"/>
      <c r="B69" s="4" t="n"/>
      <c r="C69" s="4" t="n"/>
      <c r="D69" s="5" t="n"/>
      <c r="E69" s="4" t="n"/>
      <c r="F69" s="4" t="n"/>
      <c r="G69" s="4" t="n"/>
      <c r="H69" s="4" t="n"/>
      <c r="I69" s="4" t="n"/>
      <c r="J69" s="29" t="n"/>
      <c r="K69" s="30" t="n"/>
      <c r="L69" s="31" t="n"/>
      <c r="M69" s="4" t="n"/>
      <c r="N69" s="29" t="n"/>
      <c r="O69" s="29" t="n"/>
      <c r="P69" s="29" t="n"/>
      <c r="Q69" s="4" t="n"/>
      <c r="R69" s="5" t="n"/>
      <c r="S69" s="5" t="n"/>
      <c r="T69" s="5" t="n"/>
      <c r="U69" s="29" t="n"/>
      <c r="V69" s="5" t="n"/>
      <c r="W69" s="4" t="n"/>
      <c r="X69" s="4" t="n"/>
      <c r="Y69" s="9">
        <f>IF(U69="","",U69-TODAY())</f>
        <v/>
      </c>
      <c r="Z69" s="10">
        <f>IF(A69="","",IF(U69="","Keine Frist",IF(Y69&lt;0,"Überfällig",IF(Y69&lt;=7,"Bald fällig","Im Zeitplan"))))</f>
        <v/>
      </c>
    </row>
    <row r="70">
      <c r="A70" s="4" t="n"/>
      <c r="B70" s="4" t="n"/>
      <c r="C70" s="4" t="n"/>
      <c r="D70" s="5" t="n"/>
      <c r="E70" s="4" t="n"/>
      <c r="F70" s="4" t="n"/>
      <c r="G70" s="4" t="n"/>
      <c r="H70" s="4" t="n"/>
      <c r="I70" s="4" t="n"/>
      <c r="J70" s="29" t="n"/>
      <c r="K70" s="30" t="n"/>
      <c r="L70" s="31" t="n"/>
      <c r="M70" s="4" t="n"/>
      <c r="N70" s="29" t="n"/>
      <c r="O70" s="29" t="n"/>
      <c r="P70" s="29" t="n"/>
      <c r="Q70" s="4" t="n"/>
      <c r="R70" s="5" t="n"/>
      <c r="S70" s="5" t="n"/>
      <c r="T70" s="5" t="n"/>
      <c r="U70" s="29" t="n"/>
      <c r="V70" s="5" t="n"/>
      <c r="W70" s="4" t="n"/>
      <c r="X70" s="4" t="n"/>
      <c r="Y70" s="11">
        <f>IF(U70="","",U70-TODAY())</f>
        <v/>
      </c>
      <c r="Z70" s="12">
        <f>IF(A70="","",IF(U70="","Keine Frist",IF(Y70&lt;0,"Überfällig",IF(Y70&lt;=7,"Bald fällig","Im Zeitplan"))))</f>
        <v/>
      </c>
    </row>
    <row r="71">
      <c r="A71" s="4" t="n"/>
      <c r="B71" s="4" t="n"/>
      <c r="C71" s="4" t="n"/>
      <c r="D71" s="5" t="n"/>
      <c r="E71" s="4" t="n"/>
      <c r="F71" s="4" t="n"/>
      <c r="G71" s="4" t="n"/>
      <c r="H71" s="4" t="n"/>
      <c r="I71" s="4" t="n"/>
      <c r="J71" s="29" t="n"/>
      <c r="K71" s="30" t="n"/>
      <c r="L71" s="31" t="n"/>
      <c r="M71" s="4" t="n"/>
      <c r="N71" s="29" t="n"/>
      <c r="O71" s="29" t="n"/>
      <c r="P71" s="29" t="n"/>
      <c r="Q71" s="4" t="n"/>
      <c r="R71" s="5" t="n"/>
      <c r="S71" s="5" t="n"/>
      <c r="T71" s="5" t="n"/>
      <c r="U71" s="29" t="n"/>
      <c r="V71" s="5" t="n"/>
      <c r="W71" s="4" t="n"/>
      <c r="X71" s="4" t="n"/>
      <c r="Y71" s="9">
        <f>IF(U71="","",U71-TODAY())</f>
        <v/>
      </c>
      <c r="Z71" s="10">
        <f>IF(A71="","",IF(U71="","Keine Frist",IF(Y71&lt;0,"Überfällig",IF(Y71&lt;=7,"Bald fällig","Im Zeitplan"))))</f>
        <v/>
      </c>
    </row>
    <row r="72">
      <c r="A72" s="4" t="n"/>
      <c r="B72" s="4" t="n"/>
      <c r="C72" s="4" t="n"/>
      <c r="D72" s="5" t="n"/>
      <c r="E72" s="4" t="n"/>
      <c r="F72" s="4" t="n"/>
      <c r="G72" s="4" t="n"/>
      <c r="H72" s="4" t="n"/>
      <c r="I72" s="4" t="n"/>
      <c r="J72" s="29" t="n"/>
      <c r="K72" s="30" t="n"/>
      <c r="L72" s="31" t="n"/>
      <c r="M72" s="4" t="n"/>
      <c r="N72" s="29" t="n"/>
      <c r="O72" s="29" t="n"/>
      <c r="P72" s="29" t="n"/>
      <c r="Q72" s="4" t="n"/>
      <c r="R72" s="5" t="n"/>
      <c r="S72" s="5" t="n"/>
      <c r="T72" s="5" t="n"/>
      <c r="U72" s="29" t="n"/>
      <c r="V72" s="5" t="n"/>
      <c r="W72" s="4" t="n"/>
      <c r="X72" s="4" t="n"/>
      <c r="Y72" s="11">
        <f>IF(U72="","",U72-TODAY())</f>
        <v/>
      </c>
      <c r="Z72" s="12">
        <f>IF(A72="","",IF(U72="","Keine Frist",IF(Y72&lt;0,"Überfällig",IF(Y72&lt;=7,"Bald fällig","Im Zeitplan"))))</f>
        <v/>
      </c>
    </row>
    <row r="73">
      <c r="A73" s="4" t="n"/>
      <c r="B73" s="4" t="n"/>
      <c r="C73" s="4" t="n"/>
      <c r="D73" s="5" t="n"/>
      <c r="E73" s="4" t="n"/>
      <c r="F73" s="4" t="n"/>
      <c r="G73" s="4" t="n"/>
      <c r="H73" s="4" t="n"/>
      <c r="I73" s="4" t="n"/>
      <c r="J73" s="29" t="n"/>
      <c r="K73" s="30" t="n"/>
      <c r="L73" s="31" t="n"/>
      <c r="M73" s="4" t="n"/>
      <c r="N73" s="29" t="n"/>
      <c r="O73" s="29" t="n"/>
      <c r="P73" s="29" t="n"/>
      <c r="Q73" s="4" t="n"/>
      <c r="R73" s="5" t="n"/>
      <c r="S73" s="5" t="n"/>
      <c r="T73" s="5" t="n"/>
      <c r="U73" s="29" t="n"/>
      <c r="V73" s="5" t="n"/>
      <c r="W73" s="4" t="n"/>
      <c r="X73" s="4" t="n"/>
      <c r="Y73" s="9">
        <f>IF(U73="","",U73-TODAY())</f>
        <v/>
      </c>
      <c r="Z73" s="10">
        <f>IF(A73="","",IF(U73="","Keine Frist",IF(Y73&lt;0,"Überfällig",IF(Y73&lt;=7,"Bald fällig","Im Zeitplan"))))</f>
        <v/>
      </c>
    </row>
    <row r="74">
      <c r="A74" s="4" t="n"/>
      <c r="B74" s="4" t="n"/>
      <c r="C74" s="4" t="n"/>
      <c r="D74" s="5" t="n"/>
      <c r="E74" s="4" t="n"/>
      <c r="F74" s="4" t="n"/>
      <c r="G74" s="4" t="n"/>
      <c r="H74" s="4" t="n"/>
      <c r="I74" s="4" t="n"/>
      <c r="J74" s="29" t="n"/>
      <c r="K74" s="30" t="n"/>
      <c r="L74" s="31" t="n"/>
      <c r="M74" s="4" t="n"/>
      <c r="N74" s="29" t="n"/>
      <c r="O74" s="29" t="n"/>
      <c r="P74" s="29" t="n"/>
      <c r="Q74" s="4" t="n"/>
      <c r="R74" s="5" t="n"/>
      <c r="S74" s="5" t="n"/>
      <c r="T74" s="5" t="n"/>
      <c r="U74" s="29" t="n"/>
      <c r="V74" s="5" t="n"/>
      <c r="W74" s="4" t="n"/>
      <c r="X74" s="4" t="n"/>
      <c r="Y74" s="11">
        <f>IF(U74="","",U74-TODAY())</f>
        <v/>
      </c>
      <c r="Z74" s="12">
        <f>IF(A74="","",IF(U74="","Keine Frist",IF(Y74&lt;0,"Überfällig",IF(Y74&lt;=7,"Bald fällig","Im Zeitplan"))))</f>
        <v/>
      </c>
    </row>
    <row r="75">
      <c r="A75" s="4" t="n"/>
      <c r="B75" s="4" t="n"/>
      <c r="C75" s="4" t="n"/>
      <c r="D75" s="5" t="n"/>
      <c r="E75" s="4" t="n"/>
      <c r="F75" s="4" t="n"/>
      <c r="G75" s="4" t="n"/>
      <c r="H75" s="4" t="n"/>
      <c r="I75" s="4" t="n"/>
      <c r="J75" s="29" t="n"/>
      <c r="K75" s="30" t="n"/>
      <c r="L75" s="31" t="n"/>
      <c r="M75" s="4" t="n"/>
      <c r="N75" s="29" t="n"/>
      <c r="O75" s="29" t="n"/>
      <c r="P75" s="29" t="n"/>
      <c r="Q75" s="4" t="n"/>
      <c r="R75" s="5" t="n"/>
      <c r="S75" s="5" t="n"/>
      <c r="T75" s="5" t="n"/>
      <c r="U75" s="29" t="n"/>
      <c r="V75" s="5" t="n"/>
      <c r="W75" s="4" t="n"/>
      <c r="X75" s="4" t="n"/>
      <c r="Y75" s="9">
        <f>IF(U75="","",U75-TODAY())</f>
        <v/>
      </c>
      <c r="Z75" s="10">
        <f>IF(A75="","",IF(U75="","Keine Frist",IF(Y75&lt;0,"Überfällig",IF(Y75&lt;=7,"Bald fällig","Im Zeitplan"))))</f>
        <v/>
      </c>
    </row>
    <row r="76">
      <c r="A76" s="4" t="n"/>
      <c r="B76" s="4" t="n"/>
      <c r="C76" s="4" t="n"/>
      <c r="D76" s="5" t="n"/>
      <c r="E76" s="4" t="n"/>
      <c r="F76" s="4" t="n"/>
      <c r="G76" s="4" t="n"/>
      <c r="H76" s="4" t="n"/>
      <c r="I76" s="4" t="n"/>
      <c r="J76" s="29" t="n"/>
      <c r="K76" s="30" t="n"/>
      <c r="L76" s="31" t="n"/>
      <c r="M76" s="4" t="n"/>
      <c r="N76" s="29" t="n"/>
      <c r="O76" s="29" t="n"/>
      <c r="P76" s="29" t="n"/>
      <c r="Q76" s="4" t="n"/>
      <c r="R76" s="5" t="n"/>
      <c r="S76" s="5" t="n"/>
      <c r="T76" s="5" t="n"/>
      <c r="U76" s="29" t="n"/>
      <c r="V76" s="5" t="n"/>
      <c r="W76" s="4" t="n"/>
      <c r="X76" s="4" t="n"/>
      <c r="Y76" s="11">
        <f>IF(U76="","",U76-TODAY())</f>
        <v/>
      </c>
      <c r="Z76" s="12">
        <f>IF(A76="","",IF(U76="","Keine Frist",IF(Y76&lt;0,"Überfällig",IF(Y76&lt;=7,"Bald fällig","Im Zeitplan"))))</f>
        <v/>
      </c>
    </row>
    <row r="77">
      <c r="A77" s="4" t="n"/>
      <c r="B77" s="4" t="n"/>
      <c r="C77" s="4" t="n"/>
      <c r="D77" s="5" t="n"/>
      <c r="E77" s="4" t="n"/>
      <c r="F77" s="4" t="n"/>
      <c r="G77" s="4" t="n"/>
      <c r="H77" s="4" t="n"/>
      <c r="I77" s="4" t="n"/>
      <c r="J77" s="29" t="n"/>
      <c r="K77" s="30" t="n"/>
      <c r="L77" s="31" t="n"/>
      <c r="M77" s="4" t="n"/>
      <c r="N77" s="29" t="n"/>
      <c r="O77" s="29" t="n"/>
      <c r="P77" s="29" t="n"/>
      <c r="Q77" s="4" t="n"/>
      <c r="R77" s="5" t="n"/>
      <c r="S77" s="5" t="n"/>
      <c r="T77" s="5" t="n"/>
      <c r="U77" s="29" t="n"/>
      <c r="V77" s="5" t="n"/>
      <c r="W77" s="4" t="n"/>
      <c r="X77" s="4" t="n"/>
      <c r="Y77" s="9">
        <f>IF(U77="","",U77-TODAY())</f>
        <v/>
      </c>
      <c r="Z77" s="10">
        <f>IF(A77="","",IF(U77="","Keine Frist",IF(Y77&lt;0,"Überfällig",IF(Y77&lt;=7,"Bald fällig","Im Zeitplan"))))</f>
        <v/>
      </c>
    </row>
    <row r="78">
      <c r="A78" s="4" t="n"/>
      <c r="B78" s="4" t="n"/>
      <c r="C78" s="4" t="n"/>
      <c r="D78" s="5" t="n"/>
      <c r="E78" s="4" t="n"/>
      <c r="F78" s="4" t="n"/>
      <c r="G78" s="4" t="n"/>
      <c r="H78" s="4" t="n"/>
      <c r="I78" s="4" t="n"/>
      <c r="J78" s="29" t="n"/>
      <c r="K78" s="30" t="n"/>
      <c r="L78" s="31" t="n"/>
      <c r="M78" s="4" t="n"/>
      <c r="N78" s="29" t="n"/>
      <c r="O78" s="29" t="n"/>
      <c r="P78" s="29" t="n"/>
      <c r="Q78" s="4" t="n"/>
      <c r="R78" s="5" t="n"/>
      <c r="S78" s="5" t="n"/>
      <c r="T78" s="5" t="n"/>
      <c r="U78" s="29" t="n"/>
      <c r="V78" s="5" t="n"/>
      <c r="W78" s="4" t="n"/>
      <c r="X78" s="4" t="n"/>
      <c r="Y78" s="11">
        <f>IF(U78="","",U78-TODAY())</f>
        <v/>
      </c>
      <c r="Z78" s="12">
        <f>IF(A78="","",IF(U78="","Keine Frist",IF(Y78&lt;0,"Überfällig",IF(Y78&lt;=7,"Bald fällig","Im Zeitplan"))))</f>
        <v/>
      </c>
    </row>
    <row r="79">
      <c r="A79" s="4" t="n"/>
      <c r="B79" s="4" t="n"/>
      <c r="C79" s="4" t="n"/>
      <c r="D79" s="5" t="n"/>
      <c r="E79" s="4" t="n"/>
      <c r="F79" s="4" t="n"/>
      <c r="G79" s="4" t="n"/>
      <c r="H79" s="4" t="n"/>
      <c r="I79" s="4" t="n"/>
      <c r="J79" s="29" t="n"/>
      <c r="K79" s="30" t="n"/>
      <c r="L79" s="31" t="n"/>
      <c r="M79" s="4" t="n"/>
      <c r="N79" s="29" t="n"/>
      <c r="O79" s="29" t="n"/>
      <c r="P79" s="29" t="n"/>
      <c r="Q79" s="4" t="n"/>
      <c r="R79" s="5" t="n"/>
      <c r="S79" s="5" t="n"/>
      <c r="T79" s="5" t="n"/>
      <c r="U79" s="29" t="n"/>
      <c r="V79" s="5" t="n"/>
      <c r="W79" s="4" t="n"/>
      <c r="X79" s="4" t="n"/>
      <c r="Y79" s="9">
        <f>IF(U79="","",U79-TODAY())</f>
        <v/>
      </c>
      <c r="Z79" s="10">
        <f>IF(A79="","",IF(U79="","Keine Frist",IF(Y79&lt;0,"Überfällig",IF(Y79&lt;=7,"Bald fällig","Im Zeitplan"))))</f>
        <v/>
      </c>
    </row>
    <row r="80">
      <c r="A80" s="4" t="n"/>
      <c r="B80" s="4" t="n"/>
      <c r="C80" s="4" t="n"/>
      <c r="D80" s="5" t="n"/>
      <c r="E80" s="4" t="n"/>
      <c r="F80" s="4" t="n"/>
      <c r="G80" s="4" t="n"/>
      <c r="H80" s="4" t="n"/>
      <c r="I80" s="4" t="n"/>
      <c r="J80" s="29" t="n"/>
      <c r="K80" s="30" t="n"/>
      <c r="L80" s="31" t="n"/>
      <c r="M80" s="4" t="n"/>
      <c r="N80" s="29" t="n"/>
      <c r="O80" s="29" t="n"/>
      <c r="P80" s="29" t="n"/>
      <c r="Q80" s="4" t="n"/>
      <c r="R80" s="5" t="n"/>
      <c r="S80" s="5" t="n"/>
      <c r="T80" s="5" t="n"/>
      <c r="U80" s="29" t="n"/>
      <c r="V80" s="5" t="n"/>
      <c r="W80" s="4" t="n"/>
      <c r="X80" s="4" t="n"/>
      <c r="Y80" s="11">
        <f>IF(U80="","",U80-TODAY())</f>
        <v/>
      </c>
      <c r="Z80" s="12">
        <f>IF(A80="","",IF(U80="","Keine Frist",IF(Y80&lt;0,"Überfällig",IF(Y80&lt;=7,"Bald fällig","Im Zeitplan"))))</f>
        <v/>
      </c>
    </row>
    <row r="81">
      <c r="A81" s="4" t="n"/>
      <c r="B81" s="4" t="n"/>
      <c r="C81" s="4" t="n"/>
      <c r="D81" s="5" t="n"/>
      <c r="E81" s="4" t="n"/>
      <c r="F81" s="4" t="n"/>
      <c r="G81" s="4" t="n"/>
      <c r="H81" s="4" t="n"/>
      <c r="I81" s="4" t="n"/>
      <c r="J81" s="29" t="n"/>
      <c r="K81" s="30" t="n"/>
      <c r="L81" s="31" t="n"/>
      <c r="M81" s="4" t="n"/>
      <c r="N81" s="29" t="n"/>
      <c r="O81" s="29" t="n"/>
      <c r="P81" s="29" t="n"/>
      <c r="Q81" s="4" t="n"/>
      <c r="R81" s="5" t="n"/>
      <c r="S81" s="5" t="n"/>
      <c r="T81" s="5" t="n"/>
      <c r="U81" s="29" t="n"/>
      <c r="V81" s="5" t="n"/>
      <c r="W81" s="4" t="n"/>
      <c r="X81" s="4" t="n"/>
      <c r="Y81" s="9">
        <f>IF(U81="","",U81-TODAY())</f>
        <v/>
      </c>
      <c r="Z81" s="10">
        <f>IF(A81="","",IF(U81="","Keine Frist",IF(Y81&lt;0,"Überfällig",IF(Y81&lt;=7,"Bald fällig","Im Zeitplan"))))</f>
        <v/>
      </c>
    </row>
    <row r="82">
      <c r="A82" s="4" t="n"/>
      <c r="B82" s="4" t="n"/>
      <c r="C82" s="4" t="n"/>
      <c r="D82" s="5" t="n"/>
      <c r="E82" s="4" t="n"/>
      <c r="F82" s="4" t="n"/>
      <c r="G82" s="4" t="n"/>
      <c r="H82" s="4" t="n"/>
      <c r="I82" s="4" t="n"/>
      <c r="J82" s="29" t="n"/>
      <c r="K82" s="30" t="n"/>
      <c r="L82" s="31" t="n"/>
      <c r="M82" s="4" t="n"/>
      <c r="N82" s="29" t="n"/>
      <c r="O82" s="29" t="n"/>
      <c r="P82" s="29" t="n"/>
      <c r="Q82" s="4" t="n"/>
      <c r="R82" s="5" t="n"/>
      <c r="S82" s="5" t="n"/>
      <c r="T82" s="5" t="n"/>
      <c r="U82" s="29" t="n"/>
      <c r="V82" s="5" t="n"/>
      <c r="W82" s="4" t="n"/>
      <c r="X82" s="4" t="n"/>
      <c r="Y82" s="11">
        <f>IF(U82="","",U82-TODAY())</f>
        <v/>
      </c>
      <c r="Z82" s="12">
        <f>IF(A82="","",IF(U82="","Keine Frist",IF(Y82&lt;0,"Überfällig",IF(Y82&lt;=7,"Bald fällig","Im Zeitplan"))))</f>
        <v/>
      </c>
    </row>
    <row r="83">
      <c r="A83" s="4" t="n"/>
      <c r="B83" s="4" t="n"/>
      <c r="C83" s="4" t="n"/>
      <c r="D83" s="5" t="n"/>
      <c r="E83" s="4" t="n"/>
      <c r="F83" s="4" t="n"/>
      <c r="G83" s="4" t="n"/>
      <c r="H83" s="4" t="n"/>
      <c r="I83" s="4" t="n"/>
      <c r="J83" s="29" t="n"/>
      <c r="K83" s="30" t="n"/>
      <c r="L83" s="31" t="n"/>
      <c r="M83" s="4" t="n"/>
      <c r="N83" s="29" t="n"/>
      <c r="O83" s="29" t="n"/>
      <c r="P83" s="29" t="n"/>
      <c r="Q83" s="4" t="n"/>
      <c r="R83" s="5" t="n"/>
      <c r="S83" s="5" t="n"/>
      <c r="T83" s="5" t="n"/>
      <c r="U83" s="29" t="n"/>
      <c r="V83" s="5" t="n"/>
      <c r="W83" s="4" t="n"/>
      <c r="X83" s="4" t="n"/>
      <c r="Y83" s="9">
        <f>IF(U83="","",U83-TODAY())</f>
        <v/>
      </c>
      <c r="Z83" s="10">
        <f>IF(A83="","",IF(U83="","Keine Frist",IF(Y83&lt;0,"Überfällig",IF(Y83&lt;=7,"Bald fällig","Im Zeitplan"))))</f>
        <v/>
      </c>
    </row>
    <row r="84">
      <c r="A84" s="4" t="n"/>
      <c r="B84" s="4" t="n"/>
      <c r="C84" s="4" t="n"/>
      <c r="D84" s="5" t="n"/>
      <c r="E84" s="4" t="n"/>
      <c r="F84" s="4" t="n"/>
      <c r="G84" s="4" t="n"/>
      <c r="H84" s="4" t="n"/>
      <c r="I84" s="4" t="n"/>
      <c r="J84" s="29" t="n"/>
      <c r="K84" s="30" t="n"/>
      <c r="L84" s="31" t="n"/>
      <c r="M84" s="4" t="n"/>
      <c r="N84" s="29" t="n"/>
      <c r="O84" s="29" t="n"/>
      <c r="P84" s="29" t="n"/>
      <c r="Q84" s="4" t="n"/>
      <c r="R84" s="5" t="n"/>
      <c r="S84" s="5" t="n"/>
      <c r="T84" s="5" t="n"/>
      <c r="U84" s="29" t="n"/>
      <c r="V84" s="5" t="n"/>
      <c r="W84" s="4" t="n"/>
      <c r="X84" s="4" t="n"/>
      <c r="Y84" s="11">
        <f>IF(U84="","",U84-TODAY())</f>
        <v/>
      </c>
      <c r="Z84" s="12">
        <f>IF(A84="","",IF(U84="","Keine Frist",IF(Y84&lt;0,"Überfällig",IF(Y84&lt;=7,"Bald fällig","Im Zeitplan"))))</f>
        <v/>
      </c>
    </row>
    <row r="85">
      <c r="A85" s="4" t="n"/>
      <c r="B85" s="4" t="n"/>
      <c r="C85" s="4" t="n"/>
      <c r="D85" s="5" t="n"/>
      <c r="E85" s="4" t="n"/>
      <c r="F85" s="4" t="n"/>
      <c r="G85" s="4" t="n"/>
      <c r="H85" s="4" t="n"/>
      <c r="I85" s="4" t="n"/>
      <c r="J85" s="29" t="n"/>
      <c r="K85" s="30" t="n"/>
      <c r="L85" s="31" t="n"/>
      <c r="M85" s="4" t="n"/>
      <c r="N85" s="29" t="n"/>
      <c r="O85" s="29" t="n"/>
      <c r="P85" s="29" t="n"/>
      <c r="Q85" s="4" t="n"/>
      <c r="R85" s="5" t="n"/>
      <c r="S85" s="5" t="n"/>
      <c r="T85" s="5" t="n"/>
      <c r="U85" s="29" t="n"/>
      <c r="V85" s="5" t="n"/>
      <c r="W85" s="4" t="n"/>
      <c r="X85" s="4" t="n"/>
      <c r="Y85" s="9">
        <f>IF(U85="","",U85-TODAY())</f>
        <v/>
      </c>
      <c r="Z85" s="10">
        <f>IF(A85="","",IF(U85="","Keine Frist",IF(Y85&lt;0,"Überfällig",IF(Y85&lt;=7,"Bald fällig","Im Zeitplan"))))</f>
        <v/>
      </c>
    </row>
    <row r="86">
      <c r="A86" s="4" t="n"/>
      <c r="B86" s="4" t="n"/>
      <c r="C86" s="4" t="n"/>
      <c r="D86" s="5" t="n"/>
      <c r="E86" s="4" t="n"/>
      <c r="F86" s="4" t="n"/>
      <c r="G86" s="4" t="n"/>
      <c r="H86" s="4" t="n"/>
      <c r="I86" s="4" t="n"/>
      <c r="J86" s="29" t="n"/>
      <c r="K86" s="30" t="n"/>
      <c r="L86" s="31" t="n"/>
      <c r="M86" s="4" t="n"/>
      <c r="N86" s="29" t="n"/>
      <c r="O86" s="29" t="n"/>
      <c r="P86" s="29" t="n"/>
      <c r="Q86" s="4" t="n"/>
      <c r="R86" s="5" t="n"/>
      <c r="S86" s="5" t="n"/>
      <c r="T86" s="5" t="n"/>
      <c r="U86" s="29" t="n"/>
      <c r="V86" s="5" t="n"/>
      <c r="W86" s="4" t="n"/>
      <c r="X86" s="4" t="n"/>
      <c r="Y86" s="11">
        <f>IF(U86="","",U86-TODAY())</f>
        <v/>
      </c>
      <c r="Z86" s="12">
        <f>IF(A86="","",IF(U86="","Keine Frist",IF(Y86&lt;0,"Überfällig",IF(Y86&lt;=7,"Bald fällig","Im Zeitplan"))))</f>
        <v/>
      </c>
    </row>
    <row r="87">
      <c r="A87" s="4" t="n"/>
      <c r="B87" s="4" t="n"/>
      <c r="C87" s="4" t="n"/>
      <c r="D87" s="5" t="n"/>
      <c r="E87" s="4" t="n"/>
      <c r="F87" s="4" t="n"/>
      <c r="G87" s="4" t="n"/>
      <c r="H87" s="4" t="n"/>
      <c r="I87" s="4" t="n"/>
      <c r="J87" s="29" t="n"/>
      <c r="K87" s="30" t="n"/>
      <c r="L87" s="31" t="n"/>
      <c r="M87" s="4" t="n"/>
      <c r="N87" s="29" t="n"/>
      <c r="O87" s="29" t="n"/>
      <c r="P87" s="29" t="n"/>
      <c r="Q87" s="4" t="n"/>
      <c r="R87" s="5" t="n"/>
      <c r="S87" s="5" t="n"/>
      <c r="T87" s="5" t="n"/>
      <c r="U87" s="29" t="n"/>
      <c r="V87" s="5" t="n"/>
      <c r="W87" s="4" t="n"/>
      <c r="X87" s="4" t="n"/>
      <c r="Y87" s="9">
        <f>IF(U87="","",U87-TODAY())</f>
        <v/>
      </c>
      <c r="Z87" s="10">
        <f>IF(A87="","",IF(U87="","Keine Frist",IF(Y87&lt;0,"Überfällig",IF(Y87&lt;=7,"Bald fällig","Im Zeitplan"))))</f>
        <v/>
      </c>
    </row>
    <row r="88">
      <c r="A88" s="4" t="n"/>
      <c r="B88" s="4" t="n"/>
      <c r="C88" s="4" t="n"/>
      <c r="D88" s="5" t="n"/>
      <c r="E88" s="4" t="n"/>
      <c r="F88" s="4" t="n"/>
      <c r="G88" s="4" t="n"/>
      <c r="H88" s="4" t="n"/>
      <c r="I88" s="4" t="n"/>
      <c r="J88" s="29" t="n"/>
      <c r="K88" s="30" t="n"/>
      <c r="L88" s="31" t="n"/>
      <c r="M88" s="4" t="n"/>
      <c r="N88" s="29" t="n"/>
      <c r="O88" s="29" t="n"/>
      <c r="P88" s="29" t="n"/>
      <c r="Q88" s="4" t="n"/>
      <c r="R88" s="5" t="n"/>
      <c r="S88" s="5" t="n"/>
      <c r="T88" s="5" t="n"/>
      <c r="U88" s="29" t="n"/>
      <c r="V88" s="5" t="n"/>
      <c r="W88" s="4" t="n"/>
      <c r="X88" s="4" t="n"/>
      <c r="Y88" s="11">
        <f>IF(U88="","",U88-TODAY())</f>
        <v/>
      </c>
      <c r="Z88" s="12">
        <f>IF(A88="","",IF(U88="","Keine Frist",IF(Y88&lt;0,"Überfällig",IF(Y88&lt;=7,"Bald fällig","Im Zeitplan"))))</f>
        <v/>
      </c>
    </row>
    <row r="89">
      <c r="A89" s="4" t="n"/>
      <c r="B89" s="4" t="n"/>
      <c r="C89" s="4" t="n"/>
      <c r="D89" s="5" t="n"/>
      <c r="E89" s="4" t="n"/>
      <c r="F89" s="4" t="n"/>
      <c r="G89" s="4" t="n"/>
      <c r="H89" s="4" t="n"/>
      <c r="I89" s="4" t="n"/>
      <c r="J89" s="29" t="n"/>
      <c r="K89" s="30" t="n"/>
      <c r="L89" s="31" t="n"/>
      <c r="M89" s="4" t="n"/>
      <c r="N89" s="29" t="n"/>
      <c r="O89" s="29" t="n"/>
      <c r="P89" s="29" t="n"/>
      <c r="Q89" s="4" t="n"/>
      <c r="R89" s="5" t="n"/>
      <c r="S89" s="5" t="n"/>
      <c r="T89" s="5" t="n"/>
      <c r="U89" s="29" t="n"/>
      <c r="V89" s="5" t="n"/>
      <c r="W89" s="4" t="n"/>
      <c r="X89" s="4" t="n"/>
      <c r="Y89" s="9">
        <f>IF(U89="","",U89-TODAY())</f>
        <v/>
      </c>
      <c r="Z89" s="10">
        <f>IF(A89="","",IF(U89="","Keine Frist",IF(Y89&lt;0,"Überfällig",IF(Y89&lt;=7,"Bald fällig","Im Zeitplan"))))</f>
        <v/>
      </c>
    </row>
    <row r="90">
      <c r="A90" s="4" t="n"/>
      <c r="B90" s="4" t="n"/>
      <c r="C90" s="4" t="n"/>
      <c r="D90" s="5" t="n"/>
      <c r="E90" s="4" t="n"/>
      <c r="F90" s="4" t="n"/>
      <c r="G90" s="4" t="n"/>
      <c r="H90" s="4" t="n"/>
      <c r="I90" s="4" t="n"/>
      <c r="J90" s="29" t="n"/>
      <c r="K90" s="30" t="n"/>
      <c r="L90" s="31" t="n"/>
      <c r="M90" s="4" t="n"/>
      <c r="N90" s="29" t="n"/>
      <c r="O90" s="29" t="n"/>
      <c r="P90" s="29" t="n"/>
      <c r="Q90" s="4" t="n"/>
      <c r="R90" s="5" t="n"/>
      <c r="S90" s="5" t="n"/>
      <c r="T90" s="5" t="n"/>
      <c r="U90" s="29" t="n"/>
      <c r="V90" s="5" t="n"/>
      <c r="W90" s="4" t="n"/>
      <c r="X90" s="4" t="n"/>
      <c r="Y90" s="11">
        <f>IF(U90="","",U90-TODAY())</f>
        <v/>
      </c>
      <c r="Z90" s="12">
        <f>IF(A90="","",IF(U90="","Keine Frist",IF(Y90&lt;0,"Überfällig",IF(Y90&lt;=7,"Bald fällig","Im Zeitplan"))))</f>
        <v/>
      </c>
    </row>
    <row r="91">
      <c r="A91" s="4" t="n"/>
      <c r="B91" s="4" t="n"/>
      <c r="C91" s="4" t="n"/>
      <c r="D91" s="5" t="n"/>
      <c r="E91" s="4" t="n"/>
      <c r="F91" s="4" t="n"/>
      <c r="G91" s="4" t="n"/>
      <c r="H91" s="4" t="n"/>
      <c r="I91" s="4" t="n"/>
      <c r="J91" s="29" t="n"/>
      <c r="K91" s="30" t="n"/>
      <c r="L91" s="31" t="n"/>
      <c r="M91" s="4" t="n"/>
      <c r="N91" s="29" t="n"/>
      <c r="O91" s="29" t="n"/>
      <c r="P91" s="29" t="n"/>
      <c r="Q91" s="4" t="n"/>
      <c r="R91" s="5" t="n"/>
      <c r="S91" s="5" t="n"/>
      <c r="T91" s="5" t="n"/>
      <c r="U91" s="29" t="n"/>
      <c r="V91" s="5" t="n"/>
      <c r="W91" s="4" t="n"/>
      <c r="X91" s="4" t="n"/>
      <c r="Y91" s="9">
        <f>IF(U91="","",U91-TODAY())</f>
        <v/>
      </c>
      <c r="Z91" s="10">
        <f>IF(A91="","",IF(U91="","Keine Frist",IF(Y91&lt;0,"Überfällig",IF(Y91&lt;=7,"Bald fällig","Im Zeitplan"))))</f>
        <v/>
      </c>
    </row>
    <row r="92">
      <c r="A92" s="4" t="n"/>
      <c r="B92" s="4" t="n"/>
      <c r="C92" s="4" t="n"/>
      <c r="D92" s="5" t="n"/>
      <c r="E92" s="4" t="n"/>
      <c r="F92" s="4" t="n"/>
      <c r="G92" s="4" t="n"/>
      <c r="H92" s="4" t="n"/>
      <c r="I92" s="4" t="n"/>
      <c r="J92" s="29" t="n"/>
      <c r="K92" s="30" t="n"/>
      <c r="L92" s="31" t="n"/>
      <c r="M92" s="4" t="n"/>
      <c r="N92" s="29" t="n"/>
      <c r="O92" s="29" t="n"/>
      <c r="P92" s="29" t="n"/>
      <c r="Q92" s="4" t="n"/>
      <c r="R92" s="5" t="n"/>
      <c r="S92" s="5" t="n"/>
      <c r="T92" s="5" t="n"/>
      <c r="U92" s="29" t="n"/>
      <c r="V92" s="5" t="n"/>
      <c r="W92" s="4" t="n"/>
      <c r="X92" s="4" t="n"/>
      <c r="Y92" s="11">
        <f>IF(U92="","",U92-TODAY())</f>
        <v/>
      </c>
      <c r="Z92" s="12">
        <f>IF(A92="","",IF(U92="","Keine Frist",IF(Y92&lt;0,"Überfällig",IF(Y92&lt;=7,"Bald fällig","Im Zeitplan"))))</f>
        <v/>
      </c>
    </row>
    <row r="93">
      <c r="A93" s="4" t="n"/>
      <c r="B93" s="4" t="n"/>
      <c r="C93" s="4" t="n"/>
      <c r="D93" s="5" t="n"/>
      <c r="E93" s="4" t="n"/>
      <c r="F93" s="4" t="n"/>
      <c r="G93" s="4" t="n"/>
      <c r="H93" s="4" t="n"/>
      <c r="I93" s="4" t="n"/>
      <c r="J93" s="29" t="n"/>
      <c r="K93" s="30" t="n"/>
      <c r="L93" s="31" t="n"/>
      <c r="M93" s="4" t="n"/>
      <c r="N93" s="29" t="n"/>
      <c r="O93" s="29" t="n"/>
      <c r="P93" s="29" t="n"/>
      <c r="Q93" s="4" t="n"/>
      <c r="R93" s="5" t="n"/>
      <c r="S93" s="5" t="n"/>
      <c r="T93" s="5" t="n"/>
      <c r="U93" s="29" t="n"/>
      <c r="V93" s="5" t="n"/>
      <c r="W93" s="4" t="n"/>
      <c r="X93" s="4" t="n"/>
      <c r="Y93" s="9">
        <f>IF(U93="","",U93-TODAY())</f>
        <v/>
      </c>
      <c r="Z93" s="10">
        <f>IF(A93="","",IF(U93="","Keine Frist",IF(Y93&lt;0,"Überfällig",IF(Y93&lt;=7,"Bald fällig","Im Zeitplan"))))</f>
        <v/>
      </c>
    </row>
    <row r="94">
      <c r="A94" s="4" t="n"/>
      <c r="B94" s="4" t="n"/>
      <c r="C94" s="4" t="n"/>
      <c r="D94" s="5" t="n"/>
      <c r="E94" s="4" t="n"/>
      <c r="F94" s="4" t="n"/>
      <c r="G94" s="4" t="n"/>
      <c r="H94" s="4" t="n"/>
      <c r="I94" s="4" t="n"/>
      <c r="J94" s="29" t="n"/>
      <c r="K94" s="30" t="n"/>
      <c r="L94" s="31" t="n"/>
      <c r="M94" s="4" t="n"/>
      <c r="N94" s="29" t="n"/>
      <c r="O94" s="29" t="n"/>
      <c r="P94" s="29" t="n"/>
      <c r="Q94" s="4" t="n"/>
      <c r="R94" s="5" t="n"/>
      <c r="S94" s="5" t="n"/>
      <c r="T94" s="5" t="n"/>
      <c r="U94" s="29" t="n"/>
      <c r="V94" s="5" t="n"/>
      <c r="W94" s="4" t="n"/>
      <c r="X94" s="4" t="n"/>
      <c r="Y94" s="11">
        <f>IF(U94="","",U94-TODAY())</f>
        <v/>
      </c>
      <c r="Z94" s="12">
        <f>IF(A94="","",IF(U94="","Keine Frist",IF(Y94&lt;0,"Überfällig",IF(Y94&lt;=7,"Bald fällig","Im Zeitplan"))))</f>
        <v/>
      </c>
    </row>
    <row r="95">
      <c r="A95" s="4" t="n"/>
      <c r="B95" s="4" t="n"/>
      <c r="C95" s="4" t="n"/>
      <c r="D95" s="5" t="n"/>
      <c r="E95" s="4" t="n"/>
      <c r="F95" s="4" t="n"/>
      <c r="G95" s="4" t="n"/>
      <c r="H95" s="4" t="n"/>
      <c r="I95" s="4" t="n"/>
      <c r="J95" s="29" t="n"/>
      <c r="K95" s="30" t="n"/>
      <c r="L95" s="31" t="n"/>
      <c r="M95" s="4" t="n"/>
      <c r="N95" s="29" t="n"/>
      <c r="O95" s="29" t="n"/>
      <c r="P95" s="29" t="n"/>
      <c r="Q95" s="4" t="n"/>
      <c r="R95" s="5" t="n"/>
      <c r="S95" s="5" t="n"/>
      <c r="T95" s="5" t="n"/>
      <c r="U95" s="29" t="n"/>
      <c r="V95" s="5" t="n"/>
      <c r="W95" s="4" t="n"/>
      <c r="X95" s="4" t="n"/>
      <c r="Y95" s="9">
        <f>IF(U95="","",U95-TODAY())</f>
        <v/>
      </c>
      <c r="Z95" s="10">
        <f>IF(A95="","",IF(U95="","Keine Frist",IF(Y95&lt;0,"Überfällig",IF(Y95&lt;=7,"Bald fällig","Im Zeitplan"))))</f>
        <v/>
      </c>
    </row>
    <row r="96">
      <c r="A96" s="4" t="n"/>
      <c r="B96" s="4" t="n"/>
      <c r="C96" s="4" t="n"/>
      <c r="D96" s="5" t="n"/>
      <c r="E96" s="4" t="n"/>
      <c r="F96" s="4" t="n"/>
      <c r="G96" s="4" t="n"/>
      <c r="H96" s="4" t="n"/>
      <c r="I96" s="4" t="n"/>
      <c r="J96" s="29" t="n"/>
      <c r="K96" s="30" t="n"/>
      <c r="L96" s="31" t="n"/>
      <c r="M96" s="4" t="n"/>
      <c r="N96" s="29" t="n"/>
      <c r="O96" s="29" t="n"/>
      <c r="P96" s="29" t="n"/>
      <c r="Q96" s="4" t="n"/>
      <c r="R96" s="5" t="n"/>
      <c r="S96" s="5" t="n"/>
      <c r="T96" s="5" t="n"/>
      <c r="U96" s="29" t="n"/>
      <c r="V96" s="5" t="n"/>
      <c r="W96" s="4" t="n"/>
      <c r="X96" s="4" t="n"/>
      <c r="Y96" s="11">
        <f>IF(U96="","",U96-TODAY())</f>
        <v/>
      </c>
      <c r="Z96" s="12">
        <f>IF(A96="","",IF(U96="","Keine Frist",IF(Y96&lt;0,"Überfällig",IF(Y96&lt;=7,"Bald fällig","Im Zeitplan"))))</f>
        <v/>
      </c>
    </row>
    <row r="97">
      <c r="A97" s="4" t="n"/>
      <c r="B97" s="4" t="n"/>
      <c r="C97" s="4" t="n"/>
      <c r="D97" s="5" t="n"/>
      <c r="E97" s="4" t="n"/>
      <c r="F97" s="4" t="n"/>
      <c r="G97" s="4" t="n"/>
      <c r="H97" s="4" t="n"/>
      <c r="I97" s="4" t="n"/>
      <c r="J97" s="29" t="n"/>
      <c r="K97" s="30" t="n"/>
      <c r="L97" s="31" t="n"/>
      <c r="M97" s="4" t="n"/>
      <c r="N97" s="29" t="n"/>
      <c r="O97" s="29" t="n"/>
      <c r="P97" s="29" t="n"/>
      <c r="Q97" s="4" t="n"/>
      <c r="R97" s="5" t="n"/>
      <c r="S97" s="5" t="n"/>
      <c r="T97" s="5" t="n"/>
      <c r="U97" s="29" t="n"/>
      <c r="V97" s="5" t="n"/>
      <c r="W97" s="4" t="n"/>
      <c r="X97" s="4" t="n"/>
      <c r="Y97" s="9">
        <f>IF(U97="","",U97-TODAY())</f>
        <v/>
      </c>
      <c r="Z97" s="10">
        <f>IF(A97="","",IF(U97="","Keine Frist",IF(Y97&lt;0,"Überfällig",IF(Y97&lt;=7,"Bald fällig","Im Zeitplan"))))</f>
        <v/>
      </c>
    </row>
    <row r="98">
      <c r="A98" s="4" t="n"/>
      <c r="B98" s="4" t="n"/>
      <c r="C98" s="4" t="n"/>
      <c r="D98" s="5" t="n"/>
      <c r="E98" s="4" t="n"/>
      <c r="F98" s="4" t="n"/>
      <c r="G98" s="4" t="n"/>
      <c r="H98" s="4" t="n"/>
      <c r="I98" s="4" t="n"/>
      <c r="J98" s="29" t="n"/>
      <c r="K98" s="30" t="n"/>
      <c r="L98" s="31" t="n"/>
      <c r="M98" s="4" t="n"/>
      <c r="N98" s="29" t="n"/>
      <c r="O98" s="29" t="n"/>
      <c r="P98" s="29" t="n"/>
      <c r="Q98" s="4" t="n"/>
      <c r="R98" s="5" t="n"/>
      <c r="S98" s="5" t="n"/>
      <c r="T98" s="5" t="n"/>
      <c r="U98" s="29" t="n"/>
      <c r="V98" s="5" t="n"/>
      <c r="W98" s="4" t="n"/>
      <c r="X98" s="4" t="n"/>
      <c r="Y98" s="11">
        <f>IF(U98="","",U98-TODAY())</f>
        <v/>
      </c>
      <c r="Z98" s="12">
        <f>IF(A98="","",IF(U98="","Keine Frist",IF(Y98&lt;0,"Überfällig",IF(Y98&lt;=7,"Bald fällig","Im Zeitplan"))))</f>
        <v/>
      </c>
    </row>
    <row r="99">
      <c r="A99" s="4" t="n"/>
      <c r="B99" s="4" t="n"/>
      <c r="C99" s="4" t="n"/>
      <c r="D99" s="5" t="n"/>
      <c r="E99" s="4" t="n"/>
      <c r="F99" s="4" t="n"/>
      <c r="G99" s="4" t="n"/>
      <c r="H99" s="4" t="n"/>
      <c r="I99" s="4" t="n"/>
      <c r="J99" s="29" t="n"/>
      <c r="K99" s="30" t="n"/>
      <c r="L99" s="31" t="n"/>
      <c r="M99" s="4" t="n"/>
      <c r="N99" s="29" t="n"/>
      <c r="O99" s="29" t="n"/>
      <c r="P99" s="29" t="n"/>
      <c r="Q99" s="4" t="n"/>
      <c r="R99" s="5" t="n"/>
      <c r="S99" s="5" t="n"/>
      <c r="T99" s="5" t="n"/>
      <c r="U99" s="29" t="n"/>
      <c r="V99" s="5" t="n"/>
      <c r="W99" s="4" t="n"/>
      <c r="X99" s="4" t="n"/>
      <c r="Y99" s="9">
        <f>IF(U99="","",U99-TODAY())</f>
        <v/>
      </c>
      <c r="Z99" s="10">
        <f>IF(A99="","",IF(U99="","Keine Frist",IF(Y99&lt;0,"Überfällig",IF(Y99&lt;=7,"Bald fällig","Im Zeitplan"))))</f>
        <v/>
      </c>
    </row>
    <row r="100">
      <c r="A100" s="4" t="n"/>
      <c r="B100" s="4" t="n"/>
      <c r="C100" s="4" t="n"/>
      <c r="D100" s="5" t="n"/>
      <c r="E100" s="4" t="n"/>
      <c r="F100" s="4" t="n"/>
      <c r="G100" s="4" t="n"/>
      <c r="H100" s="4" t="n"/>
      <c r="I100" s="4" t="n"/>
      <c r="J100" s="29" t="n"/>
      <c r="K100" s="30" t="n"/>
      <c r="L100" s="31" t="n"/>
      <c r="M100" s="4" t="n"/>
      <c r="N100" s="29" t="n"/>
      <c r="O100" s="29" t="n"/>
      <c r="P100" s="29" t="n"/>
      <c r="Q100" s="4" t="n"/>
      <c r="R100" s="5" t="n"/>
      <c r="S100" s="5" t="n"/>
      <c r="T100" s="5" t="n"/>
      <c r="U100" s="29" t="n"/>
      <c r="V100" s="5" t="n"/>
      <c r="W100" s="4" t="n"/>
      <c r="X100" s="4" t="n"/>
      <c r="Y100" s="11">
        <f>IF(U100="","",U100-TODAY())</f>
        <v/>
      </c>
      <c r="Z100" s="12">
        <f>IF(A100="","",IF(U100="","Keine Frist",IF(Y100&lt;0,"Überfällig",IF(Y100&lt;=7,"Bald fällig","Im Zeitplan"))))</f>
        <v/>
      </c>
    </row>
    <row r="101">
      <c r="A101" s="4" t="n"/>
      <c r="B101" s="4" t="n"/>
      <c r="C101" s="4" t="n"/>
      <c r="D101" s="5" t="n"/>
      <c r="E101" s="4" t="n"/>
      <c r="F101" s="4" t="n"/>
      <c r="G101" s="4" t="n"/>
      <c r="H101" s="4" t="n"/>
      <c r="I101" s="4" t="n"/>
      <c r="J101" s="29" t="n"/>
      <c r="K101" s="30" t="n"/>
      <c r="L101" s="31" t="n"/>
      <c r="M101" s="4" t="n"/>
      <c r="N101" s="29" t="n"/>
      <c r="O101" s="29" t="n"/>
      <c r="P101" s="29" t="n"/>
      <c r="Q101" s="4" t="n"/>
      <c r="R101" s="5" t="n"/>
      <c r="S101" s="5" t="n"/>
      <c r="T101" s="5" t="n"/>
      <c r="U101" s="29" t="n"/>
      <c r="V101" s="5" t="n"/>
      <c r="W101" s="4" t="n"/>
      <c r="X101" s="4" t="n"/>
      <c r="Y101" s="9">
        <f>IF(U101="","",U101-TODAY())</f>
        <v/>
      </c>
      <c r="Z101" s="10">
        <f>IF(A101="","",IF(U101="","Keine Frist",IF(Y101&lt;0,"Überfällig",IF(Y101&lt;=7,"Bald fällig","Im Zeitplan"))))</f>
        <v/>
      </c>
    </row>
    <row r="102">
      <c r="A102" s="4" t="n"/>
      <c r="B102" s="4" t="n"/>
      <c r="C102" s="4" t="n"/>
      <c r="D102" s="5" t="n"/>
      <c r="E102" s="4" t="n"/>
      <c r="F102" s="4" t="n"/>
      <c r="G102" s="4" t="n"/>
      <c r="H102" s="4" t="n"/>
      <c r="I102" s="4" t="n"/>
      <c r="J102" s="29" t="n"/>
      <c r="K102" s="30" t="n"/>
      <c r="L102" s="31" t="n"/>
      <c r="M102" s="4" t="n"/>
      <c r="N102" s="29" t="n"/>
      <c r="O102" s="29" t="n"/>
      <c r="P102" s="29" t="n"/>
      <c r="Q102" s="4" t="n"/>
      <c r="R102" s="5" t="n"/>
      <c r="S102" s="5" t="n"/>
      <c r="T102" s="5" t="n"/>
      <c r="U102" s="29" t="n"/>
      <c r="V102" s="5" t="n"/>
      <c r="W102" s="4" t="n"/>
      <c r="X102" s="4" t="n"/>
      <c r="Y102" s="11">
        <f>IF(U102="","",U102-TODAY())</f>
        <v/>
      </c>
      <c r="Z102" s="12">
        <f>IF(A102="","",IF(U102="","Keine Frist",IF(Y102&lt;0,"Überfällig",IF(Y102&lt;=7,"Bald fällig","Im Zeitplan"))))</f>
        <v/>
      </c>
    </row>
    <row r="103">
      <c r="A103" s="4" t="n"/>
      <c r="B103" s="4" t="n"/>
      <c r="C103" s="4" t="n"/>
      <c r="D103" s="5" t="n"/>
      <c r="E103" s="4" t="n"/>
      <c r="F103" s="4" t="n"/>
      <c r="G103" s="4" t="n"/>
      <c r="H103" s="4" t="n"/>
      <c r="I103" s="4" t="n"/>
      <c r="J103" s="29" t="n"/>
      <c r="K103" s="30" t="n"/>
      <c r="L103" s="31" t="n"/>
      <c r="M103" s="4" t="n"/>
      <c r="N103" s="29" t="n"/>
      <c r="O103" s="29" t="n"/>
      <c r="P103" s="29" t="n"/>
      <c r="Q103" s="4" t="n"/>
      <c r="R103" s="5" t="n"/>
      <c r="S103" s="5" t="n"/>
      <c r="T103" s="5" t="n"/>
      <c r="U103" s="29" t="n"/>
      <c r="V103" s="5" t="n"/>
      <c r="W103" s="4" t="n"/>
      <c r="X103" s="4" t="n"/>
      <c r="Y103" s="9">
        <f>IF(U103="","",U103-TODAY())</f>
        <v/>
      </c>
      <c r="Z103" s="10">
        <f>IF(A103="","",IF(U103="","Keine Frist",IF(Y103&lt;0,"Überfällig",IF(Y103&lt;=7,"Bald fällig","Im Zeitplan"))))</f>
        <v/>
      </c>
    </row>
    <row r="104">
      <c r="A104" s="4" t="n"/>
      <c r="B104" s="4" t="n"/>
      <c r="C104" s="4" t="n"/>
      <c r="D104" s="5" t="n"/>
      <c r="E104" s="4" t="n"/>
      <c r="F104" s="4" t="n"/>
      <c r="G104" s="4" t="n"/>
      <c r="H104" s="4" t="n"/>
      <c r="I104" s="4" t="n"/>
      <c r="J104" s="29" t="n"/>
      <c r="K104" s="30" t="n"/>
      <c r="L104" s="31" t="n"/>
      <c r="M104" s="4" t="n"/>
      <c r="N104" s="29" t="n"/>
      <c r="O104" s="29" t="n"/>
      <c r="P104" s="29" t="n"/>
      <c r="Q104" s="4" t="n"/>
      <c r="R104" s="5" t="n"/>
      <c r="S104" s="5" t="n"/>
      <c r="T104" s="5" t="n"/>
      <c r="U104" s="29" t="n"/>
      <c r="V104" s="5" t="n"/>
      <c r="W104" s="4" t="n"/>
      <c r="X104" s="4" t="n"/>
      <c r="Y104" s="11">
        <f>IF(U104="","",U104-TODAY())</f>
        <v/>
      </c>
      <c r="Z104" s="12">
        <f>IF(A104="","",IF(U104="","Keine Frist",IF(Y104&lt;0,"Überfällig",IF(Y104&lt;=7,"Bald fällig","Im Zeitplan"))))</f>
        <v/>
      </c>
    </row>
  </sheetData>
  <autoFilter ref="A4:Z104"/>
  <mergeCells count="2">
    <mergeCell ref="A1:Z1"/>
    <mergeCell ref="A2:Z2"/>
  </mergeCells>
  <conditionalFormatting sqref="Y5:Y104">
    <cfRule type="expression" priority="1" dxfId="0" stopIfTrue="1">
      <formula>AND($Y5&lt;0,$Y5&lt;&gt;"")</formula>
    </cfRule>
    <cfRule type="expression" priority="2" dxfId="1" stopIfTrue="1">
      <formula>AND($Y5&gt;=0,$Y5&lt;=7)</formula>
    </cfRule>
  </conditionalFormatting>
  <conditionalFormatting sqref="Z5:Z104">
    <cfRule type="expression" priority="3" dxfId="0" stopIfTrue="1">
      <formula>$Z5="Überfällig"</formula>
    </cfRule>
    <cfRule type="expression" priority="4" dxfId="1" stopIfTrue="1">
      <formula>$Z5="Bald fällig"</formula>
    </cfRule>
    <cfRule type="expression" priority="5" dxfId="2" stopIfTrue="1">
      <formula>$Z5="Im Zeitplan"</formula>
    </cfRule>
  </conditionalFormatting>
  <conditionalFormatting sqref="V5:V104">
    <cfRule type="expression" priority="6" dxfId="2" stopIfTrue="1">
      <formula>$V5="Erledigt"</formula>
    </cfRule>
  </conditionalFormatting>
  <dataValidations count="5">
    <dataValidation sqref="M5:M104" showErrorMessage="1" showInputMessage="1" allowBlank="1" type="list">
      <formula1>"Geplant,Vorbereitung,Makler beauftragt,Verkauf läuft,Verkauft,Abgeschlossen"</formula1>
    </dataValidation>
    <dataValidation sqref="Q5:Q104" showErrorMessage="1" showInputMessage="1" allowBlank="1" type="list">
      <formula1>"Einwurf-Einschreiben,Übergabe gegen Empfangsbestätigung,Persönlich,E-Mail,Sonstiges"</formula1>
    </dataValidation>
    <dataValidation sqref="R5:T104" showErrorMessage="1" showInputMessage="1" allowBlank="1" type="list">
      <formula1>"Ja,Nein"</formula1>
    </dataValidation>
    <dataValidation sqref="V5:V104" showErrorMessage="1" showInputMessage="1" allowBlank="1" type="list">
      <formula1>"Offen,Versendet,Zugestellt,Rückmeldung ausstehend,Erledigt"</formula1>
    </dataValidation>
    <dataValidation sqref="J5:J104 N5:P104 U5:U104" showErrorMessage="1" showInputMessage="1" allowBlank="1" type="date" operator="between">
      <formula1>1</formula1>
      <formula2>2958465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2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1" customWidth="1" min="1" max="1"/>
    <col width="18" customWidth="1" min="2" max="2"/>
    <col width="35" customWidth="1" min="3" max="3"/>
    <col width="4" customWidth="1" min="4" max="4"/>
    <col width="17" customWidth="1" min="5" max="5"/>
    <col width="13" customWidth="1" min="6" max="6"/>
    <col width="24" customWidth="1" min="7" max="7"/>
    <col width="34" customWidth="1" min="8" max="8"/>
    <col width="4" customWidth="1" min="9" max="9"/>
    <col width="20" customWidth="1" min="10" max="10"/>
    <col width="13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  <col width="4" customWidth="1" min="20" max="20"/>
    <col width="4" customWidth="1" min="21" max="21"/>
  </cols>
  <sheetData>
    <row r="1" ht="26" customHeight="1">
      <c r="A1" s="1" t="inlineStr">
        <is>
          <t>Übersicht – Informationsstände und Fristen</t>
        </is>
      </c>
    </row>
    <row r="2"/>
    <row r="3">
      <c r="A3" s="13" t="inlineStr">
        <is>
          <t>Kennzahl</t>
        </is>
      </c>
      <c r="B3" s="13" t="inlineStr">
        <is>
          <t>Wert</t>
        </is>
      </c>
    </row>
    <row r="4">
      <c r="A4" s="14" t="inlineStr">
        <is>
          <t>Gesamtzahl der Vorgänge</t>
        </is>
      </c>
      <c r="B4" s="15">
        <f>COUNTA('Mieterübersicht'!$A$5:$A$104)</f>
        <v/>
      </c>
    </row>
    <row r="5">
      <c r="A5" s="16" t="inlineStr">
        <is>
          <t>Bereits informiert</t>
        </is>
      </c>
      <c r="B5" s="17">
        <f>COUNTIF('Mieterübersicht'!$V$5:$V$104,"Versendet")+COUNTIF('Mieterübersicht'!$V$5:$V$104,"Zugestellt")+COUNTIF('Mieterübersicht'!$V$5:$V$104,"Erledigt")</f>
        <v/>
      </c>
    </row>
    <row r="6">
      <c r="A6" s="14" t="inlineStr">
        <is>
          <t>Noch offene Informationen</t>
        </is>
      </c>
      <c r="B6" s="15">
        <f>COUNTIF('Mieterübersicht'!$V$5:$V$104,"Offen")</f>
        <v/>
      </c>
    </row>
    <row r="7">
      <c r="A7" s="16" t="inlineStr">
        <is>
          <t>Zustellnachweise vorhanden</t>
        </is>
      </c>
      <c r="B7" s="17">
        <f>COUNTIF('Mieterübersicht'!$R$5:$R$104,"Ja")</f>
        <v/>
      </c>
    </row>
    <row r="8">
      <c r="A8" s="14" t="inlineStr">
        <is>
          <t>Rückmeldungsquote</t>
        </is>
      </c>
      <c r="B8" s="18">
        <f>IFERROR(COUNTIF('Mieterübersicht'!$S$5:$S$104,"Ja")/COUNTA('Mieterübersicht'!$A$5:$A$104),0)</f>
        <v/>
      </c>
    </row>
    <row r="9">
      <c r="A9" s="16" t="inlineStr">
        <is>
          <t>Durchschnittliche Kaltmiete</t>
        </is>
      </c>
      <c r="B9" s="32">
        <f>IFERROR(AVERAGE('Mieterübersicht'!$K$5:$K$104),0)</f>
        <v/>
      </c>
    </row>
    <row r="10">
      <c r="A10" s="14" t="inlineStr">
        <is>
          <t>Summe der Kaltmieten</t>
        </is>
      </c>
      <c r="B10" s="33">
        <f>SUM('Mieterübersicht'!$K$5:$K$104)</f>
        <v/>
      </c>
    </row>
    <row r="11">
      <c r="A11" s="16" t="inlineStr">
        <is>
          <t>Überfällige Fristen</t>
        </is>
      </c>
      <c r="B11" s="17">
        <f>COUNTIF('Mieterübersicht'!$Z$5:$Z$104,"Überfällig")</f>
        <v/>
      </c>
    </row>
    <row r="12">
      <c r="A12" s="14" t="inlineStr">
        <is>
          <t>Vorkaufsrecht zu prüfen</t>
        </is>
      </c>
      <c r="B12" s="15">
        <f>COUNTIF('Mieterübersicht'!$T$5:$T$104,"Ja")</f>
        <v/>
      </c>
    </row>
    <row r="13"/>
    <row r="14">
      <c r="A14" s="13" t="inlineStr">
        <is>
          <t>Bearbeitungsstatus</t>
        </is>
      </c>
      <c r="B14" s="13" t="inlineStr">
        <is>
          <t>Anzahl</t>
        </is>
      </c>
      <c r="C14" s="13" t="inlineStr">
        <is>
          <t>Einordnung</t>
        </is>
      </c>
      <c r="E14" s="13" t="inlineStr">
        <is>
          <t>Ort</t>
        </is>
      </c>
      <c r="F14" s="13" t="inlineStr">
        <is>
          <t>Vorgänge</t>
        </is>
      </c>
      <c r="J14" s="13" t="inlineStr">
        <is>
          <t>Fristenstatus</t>
        </is>
      </c>
      <c r="K14" s="13" t="inlineStr">
        <is>
          <t>Anzahl</t>
        </is>
      </c>
    </row>
    <row r="15">
      <c r="A15" s="14" t="inlineStr">
        <is>
          <t>Offen</t>
        </is>
      </c>
      <c r="B15" s="10">
        <f>COUNTIF('Mieterübersicht'!$V$5:$V$104,A15)</f>
        <v/>
      </c>
      <c r="C15" s="14">
        <f>IFERROR(VLOOKUP(A15,$G$22:$H$26,2,FALSE),"")</f>
        <v/>
      </c>
      <c r="E15" s="14" t="inlineStr">
        <is>
          <t>Berlin</t>
        </is>
      </c>
      <c r="F15" s="10">
        <f>COUNTIF('Mieterübersicht'!$E$5:$E$104,E15)</f>
        <v/>
      </c>
      <c r="J15" s="14" t="inlineStr">
        <is>
          <t>Überfällig</t>
        </is>
      </c>
      <c r="K15" s="10">
        <f>COUNTIF('Mieterübersicht'!$Z$5:$Z$104,J15)</f>
        <v/>
      </c>
    </row>
    <row r="16">
      <c r="A16" s="16" t="inlineStr">
        <is>
          <t>Versendet</t>
        </is>
      </c>
      <c r="B16" s="12">
        <f>COUNTIF('Mieterübersicht'!$V$5:$V$104,A16)</f>
        <v/>
      </c>
      <c r="C16" s="16">
        <f>IFERROR(VLOOKUP(A16,$G$22:$H$26,2,FALSE),"")</f>
        <v/>
      </c>
      <c r="E16" s="16" t="inlineStr">
        <is>
          <t>München</t>
        </is>
      </c>
      <c r="F16" s="12">
        <f>COUNTIF('Mieterübersicht'!$E$5:$E$104,E16)</f>
        <v/>
      </c>
      <c r="J16" s="16" t="inlineStr">
        <is>
          <t>Bald fällig</t>
        </is>
      </c>
      <c r="K16" s="12">
        <f>COUNTIF('Mieterübersicht'!$Z$5:$Z$104,J16)</f>
        <v/>
      </c>
    </row>
    <row r="17">
      <c r="A17" s="14" t="inlineStr">
        <is>
          <t>Zugestellt</t>
        </is>
      </c>
      <c r="B17" s="10">
        <f>COUNTIF('Mieterübersicht'!$V$5:$V$104,A17)</f>
        <v/>
      </c>
      <c r="C17" s="14">
        <f>IFERROR(VLOOKUP(A17,$G$22:$H$26,2,FALSE),"")</f>
        <v/>
      </c>
      <c r="E17" s="14" t="inlineStr">
        <is>
          <t>Hamburg</t>
        </is>
      </c>
      <c r="F17" s="10">
        <f>COUNTIF('Mieterübersicht'!$E$5:$E$104,E17)</f>
        <v/>
      </c>
      <c r="J17" s="14" t="inlineStr">
        <is>
          <t>Im Zeitplan</t>
        </is>
      </c>
      <c r="K17" s="10">
        <f>COUNTIF('Mieterübersicht'!$Z$5:$Z$104,J17)</f>
        <v/>
      </c>
    </row>
    <row r="18">
      <c r="A18" s="16" t="inlineStr">
        <is>
          <t>Rückmeldung ausstehend</t>
        </is>
      </c>
      <c r="B18" s="12">
        <f>COUNTIF('Mieterübersicht'!$V$5:$V$104,A18)</f>
        <v/>
      </c>
      <c r="C18" s="16">
        <f>IFERROR(VLOOKUP(A18,$G$22:$H$26,2,FALSE),"")</f>
        <v/>
      </c>
      <c r="E18" s="16" t="inlineStr">
        <is>
          <t>Köln</t>
        </is>
      </c>
      <c r="F18" s="12">
        <f>COUNTIF('Mieterübersicht'!$E$5:$E$104,E18)</f>
        <v/>
      </c>
    </row>
    <row r="19">
      <c r="A19" s="14" t="inlineStr">
        <is>
          <t>Erledigt</t>
        </is>
      </c>
      <c r="B19" s="10">
        <f>COUNTIF('Mieterübersicht'!$V$5:$V$104,A19)</f>
        <v/>
      </c>
      <c r="C19" s="14">
        <f>IFERROR(VLOOKUP(A19,$G$22:$H$26,2,FALSE),"")</f>
        <v/>
      </c>
      <c r="E19" s="14" t="inlineStr">
        <is>
          <t>Frankfurt</t>
        </is>
      </c>
      <c r="F19" s="10">
        <f>COUNTIF('Mieterübersicht'!$E$5:$E$104,E19)</f>
        <v/>
      </c>
    </row>
    <row r="20">
      <c r="E20" s="16" t="inlineStr">
        <is>
          <t>Stuttgart</t>
        </is>
      </c>
      <c r="F20" s="12">
        <f>COUNTIF('Mieterübersicht'!$E$5:$E$104,E20)</f>
        <v/>
      </c>
    </row>
    <row r="21">
      <c r="E21" s="14" t="inlineStr">
        <is>
          <t>Düsseldorf</t>
        </is>
      </c>
      <c r="F21" s="10">
        <f>COUNTIF('Mieterübersicht'!$E$5:$E$104,E21)</f>
        <v/>
      </c>
      <c r="G21" s="13" t="inlineStr">
        <is>
          <t>Status</t>
        </is>
      </c>
      <c r="H21" s="13" t="inlineStr">
        <is>
          <t>Bedeutung</t>
        </is>
      </c>
    </row>
    <row r="22">
      <c r="E22" s="16" t="inlineStr">
        <is>
          <t>Leipzig</t>
        </is>
      </c>
      <c r="F22" s="12">
        <f>COUNTIF('Mieterübersicht'!$E$5:$E$104,E22)</f>
        <v/>
      </c>
      <c r="G22" s="14" t="inlineStr">
        <is>
          <t>Offen</t>
        </is>
      </c>
      <c r="H22" s="14" t="inlineStr">
        <is>
          <t>Information noch nicht versendet</t>
        </is>
      </c>
    </row>
    <row r="23">
      <c r="E23" s="14" t="inlineStr">
        <is>
          <t>Dresden</t>
        </is>
      </c>
      <c r="F23" s="10">
        <f>COUNTIF('Mieterübersicht'!$E$5:$E$104,E23)</f>
        <v/>
      </c>
      <c r="G23" s="16" t="inlineStr">
        <is>
          <t>Versendet</t>
        </is>
      </c>
      <c r="H23" s="16" t="inlineStr">
        <is>
          <t>Versand dokumentiert</t>
        </is>
      </c>
    </row>
    <row r="24">
      <c r="E24" s="16" t="inlineStr">
        <is>
          <t>Hannover</t>
        </is>
      </c>
      <c r="F24" s="12">
        <f>COUNTIF('Mieterübersicht'!$E$5:$E$104,E24)</f>
        <v/>
      </c>
      <c r="G24" s="14" t="inlineStr">
        <is>
          <t>Zugestellt</t>
        </is>
      </c>
      <c r="H24" s="14" t="inlineStr">
        <is>
          <t>Zugang oder Nachweis dokumentiert</t>
        </is>
      </c>
    </row>
    <row r="25">
      <c r="G25" s="16" t="inlineStr">
        <is>
          <t>Rückmeldung ausstehend</t>
        </is>
      </c>
      <c r="H25" s="16" t="inlineStr">
        <is>
          <t>Antwort oder Prüfung noch offen</t>
        </is>
      </c>
    </row>
    <row r="26">
      <c r="G26" s="14" t="inlineStr">
        <is>
          <t>Erledigt</t>
        </is>
      </c>
      <c r="H26" s="14" t="inlineStr">
        <is>
          <t>Vorgang abschließend dokumentiert</t>
        </is>
      </c>
    </row>
  </sheetData>
  <mergeCells count="1">
    <mergeCell ref="A1:U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4" customWidth="1" min="1" max="1"/>
    <col width="98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6" customHeight="1">
      <c r="A1" s="1" t="inlineStr">
        <is>
          <t>Anleitung und Hinweise zur Dokumentation</t>
        </is>
      </c>
    </row>
    <row r="2"/>
    <row r="3">
      <c r="A3" s="13" t="inlineStr">
        <is>
          <t>Schritt</t>
        </is>
      </c>
      <c r="B3" s="13" t="inlineStr">
        <is>
          <t>Hinweis</t>
        </is>
      </c>
    </row>
    <row r="4" ht="34" customHeight="1">
      <c r="A4" s="10" t="inlineStr">
        <is>
          <t>1</t>
        </is>
      </c>
      <c r="B4" s="21" t="inlineStr">
        <is>
          <t>Stammdaten und Mieterinformationen in der Tabelle „Mieterübersicht“ erfassen oder aktualisieren.</t>
        </is>
      </c>
    </row>
    <row r="5" ht="34" customHeight="1">
      <c r="A5" s="12" t="inlineStr">
        <is>
          <t>2</t>
        </is>
      </c>
      <c r="B5" s="22" t="inlineStr">
        <is>
          <t>Verkaufsstatus sowie geplantes Informationsdatum je Mietverhältnis pflegen.</t>
        </is>
      </c>
    </row>
    <row r="6" ht="34" customHeight="1">
      <c r="A6" s="10" t="inlineStr">
        <is>
          <t>3</t>
        </is>
      </c>
      <c r="B6" s="21" t="inlineStr">
        <is>
          <t>Nach Versand Informationsweg, tatsächliches Informationsdatum und Zustellnachweis dokumentieren.</t>
        </is>
      </c>
    </row>
    <row r="7" ht="34" customHeight="1">
      <c r="A7" s="12" t="inlineStr">
        <is>
          <t>4</t>
        </is>
      </c>
      <c r="B7" s="22" t="inlineStr">
        <is>
          <t>Rückmeldungen, Verantwortlichkeiten und Wiedervorlage-Fristen laufend nachhalten.</t>
        </is>
      </c>
    </row>
    <row r="8" ht="34" customHeight="1">
      <c r="A8" s="10" t="inlineStr">
        <is>
          <t>5</t>
        </is>
      </c>
      <c r="B8" s="21" t="inlineStr">
        <is>
          <t>Die Fristampel zeigt anhand des gepflegten Fristendes überfällige, bald fällige und planmäßige Vorgänge.</t>
        </is>
      </c>
    </row>
    <row r="9" ht="34" customHeight="1">
      <c r="A9" s="12" t="inlineStr">
        <is>
          <t>6</t>
        </is>
      </c>
      <c r="B9" s="22" t="inlineStr">
        <is>
          <t>Die Tabelle „Übersicht“ dient der kompakten Steuerung von Vorgängen, Nachweisen, Fristen und Statusständen.</t>
        </is>
      </c>
    </row>
    <row r="10"/>
    <row r="11"/>
    <row r="12">
      <c r="A12" s="23" t="inlineStr">
        <is>
          <t>Wichtiger rechtlicher Hinweis</t>
        </is>
      </c>
      <c r="B12" s="24" t="n"/>
      <c r="C12" s="24" t="n"/>
      <c r="D12" s="24" t="n"/>
      <c r="E12" s="24" t="n"/>
      <c r="F12" s="24" t="n"/>
      <c r="G12" s="24" t="n"/>
      <c r="H12" s="25" t="n"/>
    </row>
    <row r="13" ht="42" customHeight="1">
      <c r="A13" s="26" t="inlineStr">
        <is>
          <t>•</t>
        </is>
      </c>
      <c r="B13" s="26" t="inlineStr">
        <is>
          <t>Dieses Arbeitsbuch ist eine Organisationshilfe und ersetzt keine rechtliche Beratung.</t>
        </is>
      </c>
      <c r="C13" s="26" t="n"/>
      <c r="D13" s="26" t="n"/>
      <c r="E13" s="26" t="n"/>
      <c r="F13" s="26" t="n"/>
      <c r="G13" s="26" t="n"/>
      <c r="H13" s="26" t="n"/>
    </row>
    <row r="14" ht="42" customHeight="1">
      <c r="A14" s="26" t="inlineStr">
        <is>
          <t>•</t>
        </is>
      </c>
      <c r="B14" s="26" t="inlineStr">
        <is>
          <t>Eine rechtliche Prüfung insbesondere zu Vorkaufsrecht, Kündigungsschutz, Datenschutz nach DSGVO und Informationspflichten sollte vor Umsetzung durch qualifizierte Fachberatung erfolgen.</t>
        </is>
      </c>
      <c r="C14" s="26" t="n"/>
      <c r="D14" s="26" t="n"/>
      <c r="E14" s="26" t="n"/>
      <c r="F14" s="26" t="n"/>
      <c r="G14" s="26" t="n"/>
      <c r="H14" s="26" t="n"/>
    </row>
    <row r="15" ht="42" customHeight="1">
      <c r="A15" s="26" t="inlineStr">
        <is>
          <t>•</t>
        </is>
      </c>
      <c r="B15" s="26" t="inlineStr">
        <is>
          <t>Keine sensiblen Dokumentinhalte oder unnötigen personenbezogenen Daten in dieses Arbeitsbuch eintragen.</t>
        </is>
      </c>
      <c r="C15" s="26" t="n"/>
      <c r="D15" s="26" t="n"/>
      <c r="E15" s="26" t="n"/>
      <c r="F15" s="26" t="n"/>
      <c r="G15" s="26" t="n"/>
      <c r="H15" s="26" t="n"/>
    </row>
    <row r="16" ht="42" customHeight="1">
      <c r="A16" s="26" t="inlineStr">
        <is>
          <t>•</t>
        </is>
      </c>
      <c r="B16" s="26" t="inlineStr">
        <is>
          <t>Nachweise, Schreiben und Empfangsbestätigungen sollten entsprechend der internen Ablage- und Datenschutzvorgaben sicher abgelegt werden.</t>
        </is>
      </c>
      <c r="C16" s="26" t="n"/>
      <c r="D16" s="26" t="n"/>
      <c r="E16" s="26" t="n"/>
      <c r="F16" s="26" t="n"/>
      <c r="G16" s="26" t="n"/>
      <c r="H16" s="26" t="n"/>
    </row>
    <row r="17"/>
    <row r="18"/>
    <row r="19">
      <c r="A19" s="27" t="inlineStr">
        <is>
          <t>Eingabehinweis</t>
        </is>
      </c>
      <c r="B19" s="24" t="n"/>
      <c r="C19" s="24" t="n"/>
      <c r="D19" s="24" t="n"/>
      <c r="E19" s="24" t="n"/>
      <c r="F19" s="24" t="n"/>
      <c r="G19" s="24" t="n"/>
      <c r="H19" s="25" t="n"/>
    </row>
    <row r="20">
      <c r="A20" s="28" t="inlineStr">
        <is>
          <t>Hellgelb markierte Zellen</t>
        </is>
      </c>
      <c r="B20" s="22" t="inlineStr">
        <is>
          <t>Bearbeitbare Eingabefelder in der Mieterübersicht.</t>
        </is>
      </c>
    </row>
    <row r="21">
      <c r="A21" s="28" t="inlineStr">
        <is>
          <t>Fristampel</t>
        </is>
      </c>
      <c r="B21" s="22" t="inlineStr">
        <is>
          <t>Rot = überfällig, Gelb = bald fällig, Grün = im Zeitplan.</t>
        </is>
      </c>
    </row>
    <row r="22">
      <c r="A22" s="28" t="inlineStr">
        <is>
          <t>Formelspalten</t>
        </is>
      </c>
      <c r="B22" s="22" t="inlineStr">
        <is>
          <t>Tage bis Fristende und Fristampel werden automatisch berechnet.</t>
        </is>
      </c>
    </row>
  </sheetData>
  <mergeCells count="3">
    <mergeCell ref="A1:H1"/>
    <mergeCell ref="A12:H12"/>
    <mergeCell ref="A19:H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2026-10-07T10:40:20Z</dcterms:created>
  <dcterms:modified xmlns:dcterms="http://purl.org/dc/terms/" xmlns:xsi="http://www.w3.org/2001/XMLSchema-instance" xsi:type="dcterms:W3CDTF">2026-10-07T10:40:20Z</dcterms:modified>
</cp:coreProperties>
</file>